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shokukanri-04\Desktop\入札公表について確認\"/>
    </mc:Choice>
  </mc:AlternateContent>
  <xr:revisionPtr revIDLastSave="0" documentId="13_ncr:1_{E81AD897-51AF-4036-9E98-7EEE6E00B535}" xr6:coauthVersionLast="43" xr6:coauthVersionMax="43" xr10:uidLastSave="{00000000-0000-0000-0000-000000000000}"/>
  <bookViews>
    <workbookView xWindow="-120" yWindow="-120" windowWidth="24240" windowHeight="13140" activeTab="1" xr2:uid="{00000000-000D-0000-FFFF-FFFF00000000}"/>
  </bookViews>
  <sheets>
    <sheet name="年間管理工程表" sheetId="8" r:id="rId1"/>
    <sheet name="植替工における薬剤・苦土石灰、牛糞堆肥使用料および植栽間隔" sheetId="1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1" i="11" l="1"/>
  <c r="D66" i="11"/>
  <c r="D69" i="11" s="1"/>
  <c r="D65" i="11"/>
  <c r="D64" i="11"/>
  <c r="D63" i="11"/>
  <c r="D62" i="11"/>
  <c r="D61" i="11"/>
  <c r="D60" i="11"/>
  <c r="D59" i="11"/>
  <c r="D58" i="11"/>
  <c r="D72" i="11" s="1"/>
  <c r="F50" i="11"/>
  <c r="D50" i="11"/>
  <c r="F45" i="11"/>
  <c r="D45" i="11"/>
  <c r="G41" i="11"/>
  <c r="F41" i="11"/>
  <c r="E41" i="11"/>
  <c r="G40" i="11"/>
  <c r="F40" i="11"/>
  <c r="E40" i="11"/>
  <c r="G39" i="11"/>
  <c r="F39" i="11"/>
  <c r="E39" i="11"/>
  <c r="G38" i="11"/>
  <c r="F38" i="11"/>
  <c r="E38" i="11"/>
  <c r="G37" i="11"/>
  <c r="F37" i="11"/>
  <c r="E37" i="11"/>
  <c r="G36" i="11"/>
  <c r="F36" i="11"/>
  <c r="E36" i="11"/>
  <c r="G35" i="11"/>
  <c r="F35" i="11"/>
  <c r="E35" i="11"/>
  <c r="F32" i="11"/>
  <c r="D32" i="11"/>
  <c r="F30" i="11"/>
  <c r="D30" i="11"/>
  <c r="F28" i="11"/>
  <c r="D28" i="11"/>
  <c r="F26" i="11"/>
  <c r="D26" i="11"/>
  <c r="F25" i="11"/>
  <c r="D25" i="11"/>
  <c r="F21" i="11"/>
  <c r="E21" i="11"/>
  <c r="F20" i="11"/>
  <c r="E20" i="11"/>
  <c r="F18" i="11"/>
  <c r="E18" i="11"/>
  <c r="F17" i="11"/>
  <c r="E17" i="11"/>
  <c r="F16" i="11"/>
  <c r="E16" i="11"/>
  <c r="F15" i="11"/>
  <c r="E15" i="11"/>
  <c r="F10" i="11"/>
  <c r="D10" i="11"/>
  <c r="F9" i="11"/>
  <c r="D9" i="11"/>
  <c r="F8" i="11"/>
  <c r="D8" i="11"/>
  <c r="F7" i="11"/>
  <c r="D7" i="11"/>
  <c r="F6" i="11"/>
  <c r="D6" i="11"/>
  <c r="F5" i="11"/>
  <c r="D5" i="11"/>
  <c r="F4" i="11"/>
  <c r="D4" i="11"/>
  <c r="D68" i="11" l="1"/>
  <c r="D70" i="11" s="1"/>
  <c r="AG80" i="8"/>
  <c r="AB91" i="8" l="1"/>
  <c r="AL69" i="8"/>
  <c r="AB92" i="8" s="1"/>
  <c r="AL68" i="8"/>
  <c r="AB93" i="8" l="1"/>
  <c r="AL71" i="8" l="1"/>
  <c r="AL81" i="8" l="1"/>
  <c r="AL76" i="8"/>
  <c r="AL70" i="8" l="1"/>
  <c r="AB94" i="8" s="1"/>
  <c r="AL73" i="8"/>
  <c r="AL83" i="8"/>
  <c r="AL82" i="8"/>
  <c r="AL80" i="8"/>
  <c r="AL79" i="8"/>
  <c r="AL78" i="8"/>
  <c r="AL77" i="8"/>
  <c r="AL75" i="8"/>
  <c r="AL74" i="8"/>
  <c r="AL72" i="8"/>
</calcChain>
</file>

<file path=xl/sharedStrings.xml><?xml version="1.0" encoding="utf-8"?>
<sst xmlns="http://schemas.openxmlformats.org/spreadsheetml/2006/main" count="771" uniqueCount="245">
  <si>
    <t>月</t>
    <rPh sb="0" eb="1">
      <t>ツキ</t>
    </rPh>
    <phoneticPr fontId="3"/>
  </si>
  <si>
    <t>４月</t>
    <rPh sb="0" eb="2">
      <t>４ガツ</t>
    </rPh>
    <phoneticPr fontId="3"/>
  </si>
  <si>
    <t>５月</t>
  </si>
  <si>
    <t>６月</t>
  </si>
  <si>
    <t>７月</t>
  </si>
  <si>
    <t>８月</t>
  </si>
  <si>
    <t>９月</t>
  </si>
  <si>
    <t>１０月</t>
  </si>
  <si>
    <t>１１月</t>
  </si>
  <si>
    <t>１２月</t>
  </si>
  <si>
    <t>１月</t>
  </si>
  <si>
    <t>２月</t>
  </si>
  <si>
    <t>３月</t>
  </si>
  <si>
    <t>回数</t>
    <rPh sb="0" eb="2">
      <t>カイスウ</t>
    </rPh>
    <phoneticPr fontId="3"/>
  </si>
  <si>
    <t>花壇名</t>
    <rPh sb="0" eb="2">
      <t>カダン</t>
    </rPh>
    <rPh sb="2" eb="3">
      <t>メイ</t>
    </rPh>
    <phoneticPr fontId="3"/>
  </si>
  <si>
    <t>上</t>
    <rPh sb="0" eb="1">
      <t>ウエ</t>
    </rPh>
    <phoneticPr fontId="3"/>
  </si>
  <si>
    <t>中</t>
    <rPh sb="0" eb="1">
      <t>ナカ</t>
    </rPh>
    <phoneticPr fontId="3"/>
  </si>
  <si>
    <t>下</t>
    <rPh sb="0" eb="1">
      <t>シタ</t>
    </rPh>
    <phoneticPr fontId="3"/>
  </si>
  <si>
    <t>（回）</t>
    <rPh sb="1" eb="2">
      <t>カイ</t>
    </rPh>
    <phoneticPr fontId="3"/>
  </si>
  <si>
    <t>大花壇</t>
    <rPh sb="0" eb="1">
      <t>ダイ</t>
    </rPh>
    <rPh sb="1" eb="3">
      <t>カダン</t>
    </rPh>
    <phoneticPr fontId="3"/>
  </si>
  <si>
    <t>◎</t>
  </si>
  <si>
    <t>＊</t>
  </si>
  <si>
    <t>①</t>
    <phoneticPr fontId="3"/>
  </si>
  <si>
    <t>②</t>
    <phoneticPr fontId="3"/>
  </si>
  <si>
    <t>③</t>
    <phoneticPr fontId="3"/>
  </si>
  <si>
    <t>④</t>
    <phoneticPr fontId="3"/>
  </si>
  <si>
    <t>④</t>
  </si>
  <si>
    <t>■</t>
    <phoneticPr fontId="3"/>
  </si>
  <si>
    <t>■</t>
  </si>
  <si>
    <t>□</t>
  </si>
  <si>
    <t>□</t>
    <phoneticPr fontId="3"/>
  </si>
  <si>
    <t>.</t>
    <phoneticPr fontId="3"/>
  </si>
  <si>
    <t>▽</t>
  </si>
  <si>
    <t>◎</t>
    <phoneticPr fontId="2"/>
  </si>
  <si>
    <t>①</t>
  </si>
  <si>
    <t>②</t>
  </si>
  <si>
    <t>③</t>
  </si>
  <si>
    <t>⑥</t>
  </si>
  <si>
    <t>小花壇</t>
    <rPh sb="0" eb="1">
      <t>ショウ</t>
    </rPh>
    <rPh sb="1" eb="3">
      <t>カダン</t>
    </rPh>
    <phoneticPr fontId="3"/>
  </si>
  <si>
    <t>カスケード前</t>
    <rPh sb="5" eb="6">
      <t>マエ</t>
    </rPh>
    <phoneticPr fontId="3"/>
  </si>
  <si>
    <t>カスケード池下</t>
    <rPh sb="5" eb="7">
      <t>イケシタ</t>
    </rPh>
    <phoneticPr fontId="3"/>
  </si>
  <si>
    <t>イベント広場北</t>
    <rPh sb="4" eb="6">
      <t>ヒロバ</t>
    </rPh>
    <rPh sb="6" eb="7">
      <t>キタ</t>
    </rPh>
    <phoneticPr fontId="3"/>
  </si>
  <si>
    <t>⑤</t>
  </si>
  <si>
    <t>花壇　72.0㎡</t>
    <rPh sb="0" eb="2">
      <t>カダン</t>
    </rPh>
    <phoneticPr fontId="3"/>
  </si>
  <si>
    <t>花壇　31.8㎡</t>
    <rPh sb="0" eb="2">
      <t>カダン</t>
    </rPh>
    <phoneticPr fontId="3"/>
  </si>
  <si>
    <t>花壇　36.2㎡</t>
    <rPh sb="0" eb="2">
      <t>カダン</t>
    </rPh>
    <phoneticPr fontId="3"/>
  </si>
  <si>
    <t>カスケード　137㎡</t>
    <phoneticPr fontId="3"/>
  </si>
  <si>
    <t>コンテナ類、ハンギングバスケット、自主花壇</t>
    <rPh sb="4" eb="5">
      <t>ルイ</t>
    </rPh>
    <rPh sb="17" eb="19">
      <t>ジシュ</t>
    </rPh>
    <rPh sb="19" eb="21">
      <t>カダン</t>
    </rPh>
    <phoneticPr fontId="3"/>
  </si>
  <si>
    <t>ゲート前階段　27㎡</t>
    <rPh sb="3" eb="4">
      <t>マエ</t>
    </rPh>
    <rPh sb="4" eb="6">
      <t>カイダン</t>
    </rPh>
    <phoneticPr fontId="3"/>
  </si>
  <si>
    <t>コンテナ類</t>
    <phoneticPr fontId="3"/>
  </si>
  <si>
    <t>総数量</t>
    <rPh sb="0" eb="1">
      <t>ソウ</t>
    </rPh>
    <rPh sb="1" eb="3">
      <t>スウリョウ</t>
    </rPh>
    <phoneticPr fontId="3"/>
  </si>
  <si>
    <t>（㎡）</t>
    <phoneticPr fontId="3"/>
  </si>
  <si>
    <t>病害虫駆除各薬剤名</t>
    <rPh sb="5" eb="6">
      <t>カク</t>
    </rPh>
    <rPh sb="6" eb="8">
      <t>ヤクザイ</t>
    </rPh>
    <rPh sb="8" eb="9">
      <t>メイ</t>
    </rPh>
    <phoneticPr fontId="3"/>
  </si>
  <si>
    <t>記号</t>
  </si>
  <si>
    <t>薬剤名</t>
  </si>
  <si>
    <t>希釈倍率</t>
  </si>
  <si>
    <t>散布液量</t>
  </si>
  <si>
    <t>⑤</t>
    <phoneticPr fontId="3"/>
  </si>
  <si>
    <t>1a=100㎡</t>
    <phoneticPr fontId="3"/>
  </si>
  <si>
    <t>＊</t>
    <phoneticPr fontId="2"/>
  </si>
  <si>
    <t>大温室横</t>
    <rPh sb="0" eb="3">
      <t>ダイオンシツ</t>
    </rPh>
    <rPh sb="3" eb="4">
      <t>ヨコ</t>
    </rPh>
    <phoneticPr fontId="2"/>
  </si>
  <si>
    <t>花壇　49.6㎡</t>
    <rPh sb="0" eb="2">
      <t>カダン</t>
    </rPh>
    <phoneticPr fontId="3"/>
  </si>
  <si>
    <t>＊</t>
    <phoneticPr fontId="3"/>
  </si>
  <si>
    <t>ゲッター水和剤</t>
    <rPh sb="4" eb="7">
      <t>スイワザイ</t>
    </rPh>
    <phoneticPr fontId="2"/>
  </si>
  <si>
    <t>アルバリン顆粒水溶剤</t>
    <rPh sb="5" eb="7">
      <t>カリュウ</t>
    </rPh>
    <rPh sb="7" eb="10">
      <t>スイヨウザイ</t>
    </rPh>
    <phoneticPr fontId="2"/>
  </si>
  <si>
    <t>トレボン乳剤</t>
    <rPh sb="4" eb="6">
      <t>ニュウザイ</t>
    </rPh>
    <phoneticPr fontId="2"/>
  </si>
  <si>
    <t>ベンレート水和剤</t>
    <rPh sb="5" eb="8">
      <t>スイワザイ</t>
    </rPh>
    <phoneticPr fontId="2"/>
  </si>
  <si>
    <t>アディオン乳剤</t>
    <rPh sb="5" eb="7">
      <t>ニュウザイ</t>
    </rPh>
    <phoneticPr fontId="2"/>
  </si>
  <si>
    <t>アファーム乳剤</t>
    <rPh sb="5" eb="7">
      <t>ニュウザイ</t>
    </rPh>
    <phoneticPr fontId="2"/>
  </si>
  <si>
    <t>ロディー乳剤</t>
    <rPh sb="4" eb="6">
      <t>ニュウザイ</t>
    </rPh>
    <phoneticPr fontId="2"/>
  </si>
  <si>
    <t>トップジンM水和剤</t>
    <rPh sb="6" eb="9">
      <t>スイワザイ</t>
    </rPh>
    <phoneticPr fontId="2"/>
  </si>
  <si>
    <t>オルトラン水和剤</t>
    <rPh sb="5" eb="8">
      <t>スイワザイ</t>
    </rPh>
    <phoneticPr fontId="2"/>
  </si>
  <si>
    <t>ダコニール1000</t>
    <phoneticPr fontId="2"/>
  </si>
  <si>
    <t>⑧</t>
  </si>
  <si>
    <t>⑧</t>
    <phoneticPr fontId="3"/>
  </si>
  <si>
    <t>トリフミン水和剤</t>
    <rPh sb="5" eb="8">
      <t>スイワザイ</t>
    </rPh>
    <phoneticPr fontId="2"/>
  </si>
  <si>
    <t>⑥</t>
    <phoneticPr fontId="2"/>
  </si>
  <si>
    <t>⑦</t>
    <phoneticPr fontId="3"/>
  </si>
  <si>
    <t>⑨</t>
    <phoneticPr fontId="2"/>
  </si>
  <si>
    <t>④</t>
    <phoneticPr fontId="2"/>
  </si>
  <si>
    <t>⑤</t>
    <phoneticPr fontId="2"/>
  </si>
  <si>
    <t>⑦</t>
    <phoneticPr fontId="2"/>
  </si>
  <si>
    <t>⑧</t>
    <phoneticPr fontId="2"/>
  </si>
  <si>
    <t>②</t>
    <phoneticPr fontId="2"/>
  </si>
  <si>
    <t>⑨</t>
    <phoneticPr fontId="3"/>
  </si>
  <si>
    <t>1000倍</t>
    <rPh sb="4" eb="5">
      <t>バイ</t>
    </rPh>
    <phoneticPr fontId="2"/>
  </si>
  <si>
    <t>2000倍</t>
    <rPh sb="4" eb="5">
      <t>バイ</t>
    </rPh>
    <phoneticPr fontId="2"/>
  </si>
  <si>
    <t>30L/a</t>
    <phoneticPr fontId="2"/>
  </si>
  <si>
    <t>3000倍</t>
    <rPh sb="4" eb="5">
      <t>バイ</t>
    </rPh>
    <phoneticPr fontId="2"/>
  </si>
  <si>
    <t>800倍</t>
    <rPh sb="3" eb="4">
      <t>バイ</t>
    </rPh>
    <phoneticPr fontId="2"/>
  </si>
  <si>
    <t>1500倍</t>
    <rPh sb="4" eb="5">
      <t>バイ</t>
    </rPh>
    <phoneticPr fontId="2"/>
  </si>
  <si>
    <t>花壇　39.2㎡</t>
    <rPh sb="0" eb="2">
      <t>カダン</t>
    </rPh>
    <phoneticPr fontId="3"/>
  </si>
  <si>
    <t>①</t>
    <phoneticPr fontId="2"/>
  </si>
  <si>
    <t>■</t>
    <phoneticPr fontId="2"/>
  </si>
  <si>
    <t>□</t>
    <phoneticPr fontId="2"/>
  </si>
  <si>
    <t>ピラニカEW</t>
    <phoneticPr fontId="2"/>
  </si>
  <si>
    <t>大花壇</t>
    <rPh sb="0" eb="3">
      <t>ダイカダン</t>
    </rPh>
    <phoneticPr fontId="2"/>
  </si>
  <si>
    <t>小花壇</t>
    <rPh sb="0" eb="3">
      <t>ショウカダン</t>
    </rPh>
    <phoneticPr fontId="2"/>
  </si>
  <si>
    <t>カスケード前</t>
    <rPh sb="5" eb="6">
      <t>マエ</t>
    </rPh>
    <phoneticPr fontId="2"/>
  </si>
  <si>
    <t>カスケード池下</t>
    <rPh sb="5" eb="7">
      <t>イケシタ</t>
    </rPh>
    <phoneticPr fontId="2"/>
  </si>
  <si>
    <t>イベント広場北</t>
    <rPh sb="4" eb="6">
      <t>ヒロバ</t>
    </rPh>
    <rPh sb="6" eb="7">
      <t>キタ</t>
    </rPh>
    <phoneticPr fontId="2"/>
  </si>
  <si>
    <t>２月</t>
    <rPh sb="1" eb="2">
      <t>ガツ</t>
    </rPh>
    <phoneticPr fontId="2"/>
  </si>
  <si>
    <t>11月上旬～中旬</t>
    <rPh sb="2" eb="3">
      <t>ガツ</t>
    </rPh>
    <rPh sb="3" eb="5">
      <t>ジョウジュン</t>
    </rPh>
    <rPh sb="6" eb="8">
      <t>チュウジュン</t>
    </rPh>
    <phoneticPr fontId="2"/>
  </si>
  <si>
    <t>モスピラン(kg)</t>
    <phoneticPr fontId="2"/>
  </si>
  <si>
    <t>オルトラン(kg)</t>
    <phoneticPr fontId="2"/>
  </si>
  <si>
    <t>苦土石灰(kg)</t>
    <rPh sb="0" eb="4">
      <t>クドセッカイ</t>
    </rPh>
    <phoneticPr fontId="2"/>
  </si>
  <si>
    <t>牛糞堆肥(kg)</t>
    <rPh sb="0" eb="2">
      <t>ギュウフン</t>
    </rPh>
    <rPh sb="2" eb="4">
      <t>タイヒ</t>
    </rPh>
    <phoneticPr fontId="2"/>
  </si>
  <si>
    <t>テデオン乳剤</t>
    <rPh sb="4" eb="6">
      <t>ニュウザイ</t>
    </rPh>
    <phoneticPr fontId="2"/>
  </si>
  <si>
    <t>〇</t>
    <phoneticPr fontId="2"/>
  </si>
  <si>
    <t>〇</t>
    <phoneticPr fontId="2"/>
  </si>
  <si>
    <t>③</t>
    <phoneticPr fontId="2"/>
  </si>
  <si>
    <t>抜取・積込含まず</t>
    <rPh sb="0" eb="1">
      <t>ヌ</t>
    </rPh>
    <rPh sb="1" eb="2">
      <t>ト</t>
    </rPh>
    <rPh sb="3" eb="4">
      <t>ツ</t>
    </rPh>
    <rPh sb="4" eb="5">
      <t>コ</t>
    </rPh>
    <rPh sb="5" eb="6">
      <t>フク</t>
    </rPh>
    <phoneticPr fontId="2"/>
  </si>
  <si>
    <t>抜き取り撤去</t>
    <rPh sb="0" eb="1">
      <t>ヌ</t>
    </rPh>
    <rPh sb="2" eb="3">
      <t>ト</t>
    </rPh>
    <rPh sb="4" eb="6">
      <t>テッキョ</t>
    </rPh>
    <phoneticPr fontId="2"/>
  </si>
  <si>
    <t>①：病害虫駆除①</t>
    <phoneticPr fontId="3"/>
  </si>
  <si>
    <t>＊：除草・花がら古葉とり</t>
    <phoneticPr fontId="3"/>
  </si>
  <si>
    <t>②：病害虫駆除②</t>
    <phoneticPr fontId="3"/>
  </si>
  <si>
    <t>③：病害虫駆除③</t>
    <phoneticPr fontId="3"/>
  </si>
  <si>
    <t>④：病害虫駆除④</t>
    <phoneticPr fontId="3"/>
  </si>
  <si>
    <t>⑤：病害虫駆除⑤</t>
    <phoneticPr fontId="3"/>
  </si>
  <si>
    <t>⑥：病害虫駆除⑥</t>
    <phoneticPr fontId="3"/>
  </si>
  <si>
    <t>⑦：病害虫駆除⑦</t>
    <phoneticPr fontId="3"/>
  </si>
  <si>
    <t>⑧：病害虫駆除⑧</t>
    <phoneticPr fontId="2"/>
  </si>
  <si>
    <t>⑨：病害虫駆除⑨</t>
    <rPh sb="2" eb="5">
      <t>ビョウガイチュウ</t>
    </rPh>
    <rPh sb="5" eb="7">
      <t>クジョ</t>
    </rPh>
    <phoneticPr fontId="2"/>
  </si>
  <si>
    <t>▽：芝生縁切り</t>
    <phoneticPr fontId="3"/>
  </si>
  <si>
    <t>■：芝生機械除草</t>
    <phoneticPr fontId="3"/>
  </si>
  <si>
    <t>□：芝生抜根除草</t>
    <phoneticPr fontId="3"/>
  </si>
  <si>
    <t>２月（注２）</t>
    <rPh sb="3" eb="4">
      <t>チュウ</t>
    </rPh>
    <phoneticPr fontId="2"/>
  </si>
  <si>
    <t>＊</t>
    <phoneticPr fontId="2"/>
  </si>
  <si>
    <t>①</t>
    <phoneticPr fontId="2"/>
  </si>
  <si>
    <t>②</t>
    <phoneticPr fontId="2"/>
  </si>
  <si>
    <t>⑤</t>
    <phoneticPr fontId="2"/>
  </si>
  <si>
    <t>⑧</t>
    <phoneticPr fontId="2"/>
  </si>
  <si>
    <t>⑨</t>
    <phoneticPr fontId="2"/>
  </si>
  <si>
    <t>□</t>
    <phoneticPr fontId="2"/>
  </si>
  <si>
    <t>抜取・積込含まず</t>
  </si>
  <si>
    <t>抜取・積込含む</t>
  </si>
  <si>
    <t>抜取・積込含む</t>
    <phoneticPr fontId="2"/>
  </si>
  <si>
    <t>備考</t>
    <rPh sb="0" eb="2">
      <t>ビコウ</t>
    </rPh>
    <phoneticPr fontId="2"/>
  </si>
  <si>
    <t>積込含む</t>
    <rPh sb="0" eb="1">
      <t>ツ</t>
    </rPh>
    <rPh sb="1" eb="2">
      <t>コ</t>
    </rPh>
    <rPh sb="2" eb="3">
      <t>フク</t>
    </rPh>
    <phoneticPr fontId="2"/>
  </si>
  <si>
    <t>工種名</t>
    <rPh sb="0" eb="1">
      <t>コウ</t>
    </rPh>
    <rPh sb="1" eb="2">
      <t>シュ</t>
    </rPh>
    <rPh sb="2" eb="3">
      <t>メイ</t>
    </rPh>
    <phoneticPr fontId="3"/>
  </si>
  <si>
    <t>③</t>
    <phoneticPr fontId="2"/>
  </si>
  <si>
    <t>⑥</t>
    <phoneticPr fontId="2"/>
  </si>
  <si>
    <t>⑦</t>
    <phoneticPr fontId="2"/>
  </si>
  <si>
    <t>９月上中旬</t>
    <rPh sb="1" eb="2">
      <t>ガツ</t>
    </rPh>
    <rPh sb="2" eb="3">
      <t>ウエ</t>
    </rPh>
    <rPh sb="3" eb="5">
      <t>チュウジュン</t>
    </rPh>
    <phoneticPr fontId="2"/>
  </si>
  <si>
    <t>◎</t>
    <phoneticPr fontId="2"/>
  </si>
  <si>
    <t>レストラン前</t>
    <rPh sb="5" eb="6">
      <t>マエ</t>
    </rPh>
    <phoneticPr fontId="3"/>
  </si>
  <si>
    <t>花売店横花壇</t>
    <rPh sb="0" eb="1">
      <t>ハナ</t>
    </rPh>
    <rPh sb="1" eb="3">
      <t>バイテン</t>
    </rPh>
    <rPh sb="3" eb="4">
      <t>ヨコ</t>
    </rPh>
    <rPh sb="4" eb="6">
      <t>カダン</t>
    </rPh>
    <phoneticPr fontId="3"/>
  </si>
  <si>
    <t>＊</t>
    <phoneticPr fontId="2"/>
  </si>
  <si>
    <t>①</t>
    <phoneticPr fontId="2"/>
  </si>
  <si>
    <t>④</t>
    <phoneticPr fontId="2"/>
  </si>
  <si>
    <t>⑤</t>
    <phoneticPr fontId="2"/>
  </si>
  <si>
    <t>⑥</t>
    <phoneticPr fontId="2"/>
  </si>
  <si>
    <t>⑧</t>
    <phoneticPr fontId="2"/>
  </si>
  <si>
    <t>■</t>
    <phoneticPr fontId="2"/>
  </si>
  <si>
    <t>②</t>
    <phoneticPr fontId="2"/>
  </si>
  <si>
    <t>〇</t>
    <phoneticPr fontId="2"/>
  </si>
  <si>
    <t>大花壇（指定部分）</t>
    <rPh sb="0" eb="3">
      <t>ダイカダン</t>
    </rPh>
    <rPh sb="4" eb="6">
      <t>シテイ</t>
    </rPh>
    <rPh sb="6" eb="8">
      <t>ブブン</t>
    </rPh>
    <phoneticPr fontId="2"/>
  </si>
  <si>
    <t>大温室横（指定部分）</t>
    <rPh sb="0" eb="3">
      <t>ダイオンシツ</t>
    </rPh>
    <rPh sb="3" eb="4">
      <t>ヨコ</t>
    </rPh>
    <rPh sb="5" eb="7">
      <t>シテイ</t>
    </rPh>
    <rPh sb="7" eb="9">
      <t>ブブン</t>
    </rPh>
    <phoneticPr fontId="2"/>
  </si>
  <si>
    <t>花壇　135.3㎡</t>
    <rPh sb="0" eb="2">
      <t>カダン</t>
    </rPh>
    <phoneticPr fontId="3"/>
  </si>
  <si>
    <t>芝生縁切り　69.5m</t>
    <rPh sb="0" eb="2">
      <t>シバフ</t>
    </rPh>
    <rPh sb="2" eb="3">
      <t>フチ</t>
    </rPh>
    <rPh sb="3" eb="4">
      <t>キ</t>
    </rPh>
    <phoneticPr fontId="3"/>
  </si>
  <si>
    <t>芝生　42.7㎡</t>
    <rPh sb="0" eb="2">
      <t>シバフ</t>
    </rPh>
    <phoneticPr fontId="3"/>
  </si>
  <si>
    <t>花壇　44.2㎡</t>
    <rPh sb="0" eb="2">
      <t>カダン</t>
    </rPh>
    <phoneticPr fontId="3"/>
  </si>
  <si>
    <t>芝生　13.5㎡</t>
    <rPh sb="0" eb="2">
      <t>シバフ</t>
    </rPh>
    <phoneticPr fontId="3"/>
  </si>
  <si>
    <t>芝生縁切り　22.4m</t>
    <rPh sb="0" eb="2">
      <t>シバフ</t>
    </rPh>
    <rPh sb="2" eb="3">
      <t>フチ</t>
    </rPh>
    <rPh sb="3" eb="4">
      <t>キ</t>
    </rPh>
    <phoneticPr fontId="3"/>
  </si>
  <si>
    <t>芝生縁切り　43.6m</t>
    <rPh sb="0" eb="2">
      <t>シバフ</t>
    </rPh>
    <rPh sb="2" eb="3">
      <t>フチ</t>
    </rPh>
    <rPh sb="3" eb="4">
      <t>キ</t>
    </rPh>
    <phoneticPr fontId="3"/>
  </si>
  <si>
    <t>芝生　18.3㎡</t>
    <rPh sb="0" eb="2">
      <t>シバフ</t>
    </rPh>
    <phoneticPr fontId="3"/>
  </si>
  <si>
    <t>花壇　115.0㎡</t>
    <rPh sb="0" eb="2">
      <t>カダン</t>
    </rPh>
    <phoneticPr fontId="3"/>
  </si>
  <si>
    <t>芝生縁切り　55.5m</t>
    <rPh sb="0" eb="2">
      <t>シバフ</t>
    </rPh>
    <rPh sb="2" eb="3">
      <t>フチ</t>
    </rPh>
    <rPh sb="3" eb="4">
      <t>キ</t>
    </rPh>
    <phoneticPr fontId="3"/>
  </si>
  <si>
    <t>芝生　16.5㎡</t>
    <rPh sb="0" eb="2">
      <t>シバフ</t>
    </rPh>
    <phoneticPr fontId="3"/>
  </si>
  <si>
    <t>花壇　36.5㎡</t>
    <rPh sb="0" eb="2">
      <t>カダン</t>
    </rPh>
    <phoneticPr fontId="3"/>
  </si>
  <si>
    <t>芝生縁切り　12.1m</t>
    <rPh sb="0" eb="2">
      <t>シバフ</t>
    </rPh>
    <rPh sb="2" eb="3">
      <t>フチ</t>
    </rPh>
    <rPh sb="3" eb="4">
      <t>キ</t>
    </rPh>
    <phoneticPr fontId="3"/>
  </si>
  <si>
    <t>芝生　2.5㎡</t>
    <rPh sb="0" eb="2">
      <t>シバフ</t>
    </rPh>
    <phoneticPr fontId="3"/>
  </si>
  <si>
    <t>芝生縁切り　24.5m</t>
    <rPh sb="0" eb="2">
      <t>シバフ</t>
    </rPh>
    <rPh sb="2" eb="3">
      <t>フチ</t>
    </rPh>
    <rPh sb="3" eb="4">
      <t>キ</t>
    </rPh>
    <phoneticPr fontId="3"/>
  </si>
  <si>
    <t>芝生　8.6㎡</t>
    <rPh sb="0" eb="2">
      <t>シバフ</t>
    </rPh>
    <phoneticPr fontId="3"/>
  </si>
  <si>
    <t>芝生縁切り  65.3m</t>
    <rPh sb="0" eb="2">
      <t>シバフ</t>
    </rPh>
    <rPh sb="2" eb="3">
      <t>フチ</t>
    </rPh>
    <rPh sb="3" eb="4">
      <t>ギ</t>
    </rPh>
    <phoneticPr fontId="2"/>
  </si>
  <si>
    <t>芝生縁切り 30.9 m</t>
  </si>
  <si>
    <t>レストラン横</t>
    <rPh sb="5" eb="6">
      <t>ヨコ</t>
    </rPh>
    <phoneticPr fontId="3"/>
  </si>
  <si>
    <t>花売店横</t>
    <rPh sb="0" eb="1">
      <t>ハナ</t>
    </rPh>
    <rPh sb="1" eb="3">
      <t>バイテン</t>
    </rPh>
    <rPh sb="3" eb="4">
      <t>ヨコ</t>
    </rPh>
    <phoneticPr fontId="2"/>
  </si>
  <si>
    <t>レストラン前</t>
    <rPh sb="5" eb="6">
      <t>マエ</t>
    </rPh>
    <phoneticPr fontId="2"/>
  </si>
  <si>
    <t>花売店横（指定部分）</t>
    <rPh sb="0" eb="1">
      <t>ハナ</t>
    </rPh>
    <rPh sb="1" eb="3">
      <t>バイテン</t>
    </rPh>
    <rPh sb="3" eb="4">
      <t>ヨコ</t>
    </rPh>
    <rPh sb="5" eb="7">
      <t>シテイ</t>
    </rPh>
    <rPh sb="7" eb="9">
      <t>ブブン</t>
    </rPh>
    <phoneticPr fontId="2"/>
  </si>
  <si>
    <t>6月下旬～7月上旬</t>
    <rPh sb="1" eb="2">
      <t>ガツ</t>
    </rPh>
    <rPh sb="2" eb="4">
      <t>ゲジュン</t>
    </rPh>
    <rPh sb="6" eb="7">
      <t>ガツ</t>
    </rPh>
    <rPh sb="7" eb="9">
      <t>ジョウジュン</t>
    </rPh>
    <phoneticPr fontId="2"/>
  </si>
  <si>
    <t>●</t>
  </si>
  <si>
    <t>⑤</t>
    <phoneticPr fontId="2"/>
  </si>
  <si>
    <t>⑦</t>
    <phoneticPr fontId="2"/>
  </si>
  <si>
    <t>600倍</t>
    <rPh sb="3" eb="4">
      <t>バイ</t>
    </rPh>
    <phoneticPr fontId="2"/>
  </si>
  <si>
    <t>▽</t>
    <phoneticPr fontId="2"/>
  </si>
  <si>
    <r>
      <t>40.6m</t>
    </r>
    <r>
      <rPr>
        <vertAlign val="superscript"/>
        <sz val="11"/>
        <color theme="1"/>
        <rFont val="ＭＳ Ｐゴシック"/>
        <family val="3"/>
        <charset val="128"/>
        <scheme val="minor"/>
      </rPr>
      <t>2</t>
    </r>
    <r>
      <rPr>
        <sz val="11"/>
        <color theme="1"/>
        <rFont val="ＭＳ Ｐゴシック"/>
        <family val="3"/>
        <charset val="128"/>
        <scheme val="minor"/>
      </rPr>
      <t xml:space="preserve"> 抜き取り撤去のみ</t>
    </r>
    <phoneticPr fontId="2"/>
  </si>
  <si>
    <t>ログハウス横</t>
    <rPh sb="5" eb="6">
      <t>ヨコ</t>
    </rPh>
    <phoneticPr fontId="2"/>
  </si>
  <si>
    <t>ログハウス横</t>
    <rPh sb="5" eb="6">
      <t>ヨコ</t>
    </rPh>
    <phoneticPr fontId="2"/>
  </si>
  <si>
    <t>株間33 cm</t>
    <rPh sb="0" eb="1">
      <t>カブ</t>
    </rPh>
    <rPh sb="1" eb="2">
      <t>マ</t>
    </rPh>
    <phoneticPr fontId="2"/>
  </si>
  <si>
    <t>株間25 cm</t>
    <rPh sb="0" eb="1">
      <t>カブ</t>
    </rPh>
    <rPh sb="1" eb="2">
      <t>マ</t>
    </rPh>
    <phoneticPr fontId="2"/>
  </si>
  <si>
    <t>株間20 cm</t>
    <rPh sb="0" eb="1">
      <t>カブ</t>
    </rPh>
    <rPh sb="1" eb="2">
      <t>マ</t>
    </rPh>
    <phoneticPr fontId="2"/>
  </si>
  <si>
    <t>株間40 cm</t>
    <rPh sb="0" eb="1">
      <t>カブ</t>
    </rPh>
    <rPh sb="1" eb="2">
      <t>マ</t>
    </rPh>
    <phoneticPr fontId="2"/>
  </si>
  <si>
    <t>株間30cm</t>
    <rPh sb="0" eb="1">
      <t>カブ</t>
    </rPh>
    <rPh sb="1" eb="2">
      <t>マ</t>
    </rPh>
    <phoneticPr fontId="2"/>
  </si>
  <si>
    <t>株間20cm</t>
    <rPh sb="0" eb="1">
      <t>カブ</t>
    </rPh>
    <rPh sb="1" eb="2">
      <t>マ</t>
    </rPh>
    <phoneticPr fontId="2"/>
  </si>
  <si>
    <t>株間30 cm</t>
    <rPh sb="0" eb="1">
      <t>カブ</t>
    </rPh>
    <rPh sb="1" eb="2">
      <t>マ</t>
    </rPh>
    <phoneticPr fontId="2"/>
  </si>
  <si>
    <t>株間50 cm</t>
    <rPh sb="0" eb="1">
      <t>カブ</t>
    </rPh>
    <rPh sb="1" eb="2">
      <t>マ</t>
    </rPh>
    <phoneticPr fontId="2"/>
  </si>
  <si>
    <t>植替工時の薬剤、苦土石灰、牛糞堆肥使用量および植栽間隔</t>
    <rPh sb="0" eb="1">
      <t>ウ</t>
    </rPh>
    <rPh sb="1" eb="2">
      <t>カ</t>
    </rPh>
    <rPh sb="2" eb="3">
      <t>コウ</t>
    </rPh>
    <rPh sb="3" eb="4">
      <t>ジ</t>
    </rPh>
    <rPh sb="5" eb="7">
      <t>ヤクザイ</t>
    </rPh>
    <rPh sb="8" eb="12">
      <t>クドセッカイ</t>
    </rPh>
    <rPh sb="13" eb="15">
      <t>ギュウフン</t>
    </rPh>
    <rPh sb="15" eb="17">
      <t>タイヒ</t>
    </rPh>
    <rPh sb="17" eb="19">
      <t>シヨウ</t>
    </rPh>
    <rPh sb="19" eb="20">
      <t>リョウ</t>
    </rPh>
    <rPh sb="23" eb="25">
      <t>ショクサイ</t>
    </rPh>
    <rPh sb="25" eb="27">
      <t>カンカク</t>
    </rPh>
    <phoneticPr fontId="2"/>
  </si>
  <si>
    <t>植替工　総面積</t>
    <rPh sb="0" eb="1">
      <t>ショク</t>
    </rPh>
    <rPh sb="1" eb="2">
      <t>タイ</t>
    </rPh>
    <rPh sb="2" eb="3">
      <t>コウ</t>
    </rPh>
    <rPh sb="4" eb="7">
      <t>ソウメンセキ</t>
    </rPh>
    <rPh sb="6" eb="7">
      <t>シュベツ</t>
    </rPh>
    <phoneticPr fontId="2"/>
  </si>
  <si>
    <t>植替工（抜き取り撤去含む）年間の面積合計</t>
    <rPh sb="0" eb="1">
      <t>ウ</t>
    </rPh>
    <rPh sb="1" eb="2">
      <t>カ</t>
    </rPh>
    <rPh sb="2" eb="3">
      <t>コウ</t>
    </rPh>
    <rPh sb="4" eb="5">
      <t>ヌ</t>
    </rPh>
    <rPh sb="6" eb="7">
      <t>ト</t>
    </rPh>
    <rPh sb="8" eb="10">
      <t>テッキョ</t>
    </rPh>
    <rPh sb="10" eb="11">
      <t>フク</t>
    </rPh>
    <rPh sb="13" eb="15">
      <t>ネンカン</t>
    </rPh>
    <rPh sb="18" eb="20">
      <t>ゴウケイ</t>
    </rPh>
    <phoneticPr fontId="2"/>
  </si>
  <si>
    <t>植替工（抜き取り撤去含まず）年間の面積合計</t>
    <rPh sb="0" eb="1">
      <t>ショク</t>
    </rPh>
    <rPh sb="1" eb="2">
      <t>タイ</t>
    </rPh>
    <rPh sb="2" eb="3">
      <t>コウ</t>
    </rPh>
    <rPh sb="4" eb="5">
      <t>ヌ</t>
    </rPh>
    <rPh sb="6" eb="7">
      <t>ト</t>
    </rPh>
    <rPh sb="8" eb="10">
      <t>テッキョ</t>
    </rPh>
    <rPh sb="10" eb="11">
      <t>フク</t>
    </rPh>
    <rPh sb="14" eb="16">
      <t>ネンカン</t>
    </rPh>
    <rPh sb="17" eb="19">
      <t>メンセキ</t>
    </rPh>
    <rPh sb="19" eb="21">
      <t>ゴウケイ</t>
    </rPh>
    <phoneticPr fontId="2"/>
  </si>
  <si>
    <t>植替工　年間の植え付け面積合計</t>
    <rPh sb="0" eb="1">
      <t>ウ</t>
    </rPh>
    <rPh sb="1" eb="2">
      <t>タイ</t>
    </rPh>
    <rPh sb="2" eb="3">
      <t>コウ</t>
    </rPh>
    <rPh sb="4" eb="6">
      <t>ネンカン</t>
    </rPh>
    <rPh sb="7" eb="8">
      <t>ウ</t>
    </rPh>
    <rPh sb="9" eb="10">
      <t>ツ</t>
    </rPh>
    <rPh sb="11" eb="13">
      <t>メンセキ</t>
    </rPh>
    <rPh sb="13" eb="15">
      <t>ゴウケイ</t>
    </rPh>
    <phoneticPr fontId="2"/>
  </si>
  <si>
    <t>抜き取り撤去工の年間面積合計</t>
    <rPh sb="0" eb="1">
      <t>ヌ</t>
    </rPh>
    <rPh sb="2" eb="3">
      <t>ト</t>
    </rPh>
    <rPh sb="4" eb="6">
      <t>テッキョ</t>
    </rPh>
    <rPh sb="6" eb="7">
      <t>コウ</t>
    </rPh>
    <rPh sb="8" eb="10">
      <t>ネンカン</t>
    </rPh>
    <rPh sb="10" eb="12">
      <t>メンセキ</t>
    </rPh>
    <rPh sb="12" eb="14">
      <t>ゴウケイ</t>
    </rPh>
    <phoneticPr fontId="2"/>
  </si>
  <si>
    <t>植替工　工種別年間面積</t>
    <rPh sb="0" eb="1">
      <t>ショク</t>
    </rPh>
    <rPh sb="1" eb="2">
      <t>タイ</t>
    </rPh>
    <rPh sb="2" eb="3">
      <t>コウ</t>
    </rPh>
    <rPh sb="4" eb="5">
      <t>コウ</t>
    </rPh>
    <rPh sb="5" eb="7">
      <t>シュベツ</t>
    </rPh>
    <rPh sb="6" eb="7">
      <t>ベツ</t>
    </rPh>
    <rPh sb="7" eb="11">
      <t>ネンカンメンセキ</t>
    </rPh>
    <phoneticPr fontId="2"/>
  </si>
  <si>
    <t>〇２●１◎１</t>
  </si>
  <si>
    <t>〇：花苗植替工　抜き取り撤去</t>
    <rPh sb="2" eb="3">
      <t>ハナ</t>
    </rPh>
    <rPh sb="3" eb="4">
      <t>ナエ</t>
    </rPh>
    <rPh sb="4" eb="5">
      <t>ウ</t>
    </rPh>
    <rPh sb="5" eb="6">
      <t>カ</t>
    </rPh>
    <rPh sb="6" eb="7">
      <t>コウ</t>
    </rPh>
    <rPh sb="8" eb="9">
      <t>ヌ</t>
    </rPh>
    <rPh sb="10" eb="11">
      <t>ト</t>
    </rPh>
    <rPh sb="12" eb="14">
      <t>テッキョ</t>
    </rPh>
    <phoneticPr fontId="2"/>
  </si>
  <si>
    <t>●：花苗植替工 (抜取・積込含まず)</t>
    <rPh sb="2" eb="3">
      <t>ハナ</t>
    </rPh>
    <rPh sb="3" eb="4">
      <t>ナエ</t>
    </rPh>
    <rPh sb="4" eb="5">
      <t>ウ</t>
    </rPh>
    <rPh sb="5" eb="6">
      <t>タイ</t>
    </rPh>
    <rPh sb="6" eb="7">
      <t>コウ</t>
    </rPh>
    <rPh sb="9" eb="10">
      <t>ヌ</t>
    </rPh>
    <rPh sb="10" eb="11">
      <t>ト</t>
    </rPh>
    <rPh sb="12" eb="13">
      <t>ツ</t>
    </rPh>
    <rPh sb="13" eb="14">
      <t>コ</t>
    </rPh>
    <rPh sb="14" eb="15">
      <t>フク</t>
    </rPh>
    <phoneticPr fontId="2"/>
  </si>
  <si>
    <t>◎：花苗植替工 (抜取・積込含む)</t>
    <rPh sb="2" eb="3">
      <t>ハナ</t>
    </rPh>
    <rPh sb="3" eb="4">
      <t>ナエ</t>
    </rPh>
    <rPh sb="5" eb="6">
      <t>カ</t>
    </rPh>
    <phoneticPr fontId="3"/>
  </si>
  <si>
    <t>花苗植替工の面積（㎡）</t>
    <rPh sb="0" eb="1">
      <t>ハナ</t>
    </rPh>
    <rPh sb="1" eb="2">
      <t>ナエ</t>
    </rPh>
    <rPh sb="2" eb="3">
      <t>ウ</t>
    </rPh>
    <rPh sb="3" eb="4">
      <t>カ</t>
    </rPh>
    <rPh sb="4" eb="5">
      <t>コウ</t>
    </rPh>
    <rPh sb="6" eb="8">
      <t>メンセキ</t>
    </rPh>
    <phoneticPr fontId="2"/>
  </si>
  <si>
    <t>花苗植替工（抜き取り撤去含む）年間の面積合計</t>
    <rPh sb="0" eb="1">
      <t>ハナ</t>
    </rPh>
    <rPh sb="1" eb="2">
      <t>ナエ</t>
    </rPh>
    <rPh sb="2" eb="3">
      <t>ウ</t>
    </rPh>
    <rPh sb="3" eb="4">
      <t>カ</t>
    </rPh>
    <rPh sb="4" eb="5">
      <t>コウ</t>
    </rPh>
    <rPh sb="6" eb="7">
      <t>ヌ</t>
    </rPh>
    <rPh sb="8" eb="9">
      <t>ト</t>
    </rPh>
    <rPh sb="10" eb="12">
      <t>テッキョ</t>
    </rPh>
    <rPh sb="12" eb="13">
      <t>フク</t>
    </rPh>
    <rPh sb="15" eb="17">
      <t>ネンカン</t>
    </rPh>
    <rPh sb="20" eb="22">
      <t>ゴウケイ</t>
    </rPh>
    <phoneticPr fontId="2"/>
  </si>
  <si>
    <t>花苗植替工（抜き取り撤去含まず）年間の面積合計</t>
    <rPh sb="0" eb="1">
      <t>ハナ</t>
    </rPh>
    <rPh sb="1" eb="2">
      <t>ナエ</t>
    </rPh>
    <rPh sb="2" eb="3">
      <t>ショク</t>
    </rPh>
    <rPh sb="3" eb="4">
      <t>タイ</t>
    </rPh>
    <rPh sb="4" eb="5">
      <t>コウ</t>
    </rPh>
    <rPh sb="6" eb="7">
      <t>ヌ</t>
    </rPh>
    <rPh sb="8" eb="9">
      <t>ト</t>
    </rPh>
    <rPh sb="10" eb="12">
      <t>テッキョ</t>
    </rPh>
    <rPh sb="12" eb="13">
      <t>フク</t>
    </rPh>
    <rPh sb="16" eb="18">
      <t>ネンカン</t>
    </rPh>
    <rPh sb="19" eb="21">
      <t>メンセキ</t>
    </rPh>
    <rPh sb="21" eb="23">
      <t>ゴウケイ</t>
    </rPh>
    <phoneticPr fontId="2"/>
  </si>
  <si>
    <t>管理工　工程表</t>
    <rPh sb="0" eb="2">
      <t>カンリ</t>
    </rPh>
    <rPh sb="2" eb="3">
      <t>コウ</t>
    </rPh>
    <rPh sb="4" eb="6">
      <t>コウテイ</t>
    </rPh>
    <rPh sb="6" eb="7">
      <t>ヒョウ</t>
    </rPh>
    <phoneticPr fontId="3"/>
  </si>
  <si>
    <t>芝生縁切り工のみ単位は m</t>
    <rPh sb="0" eb="2">
      <t>シバフ</t>
    </rPh>
    <rPh sb="2" eb="3">
      <t>フチ</t>
    </rPh>
    <rPh sb="3" eb="4">
      <t>ギ</t>
    </rPh>
    <rPh sb="5" eb="6">
      <t>コウ</t>
    </rPh>
    <rPh sb="8" eb="10">
      <t>タンイ</t>
    </rPh>
    <phoneticPr fontId="2"/>
  </si>
  <si>
    <t>凡例及び期間別の各工種数量</t>
    <rPh sb="0" eb="2">
      <t>ハンレイ</t>
    </rPh>
    <rPh sb="2" eb="3">
      <t>オヨ</t>
    </rPh>
    <rPh sb="4" eb="6">
      <t>キカン</t>
    </rPh>
    <rPh sb="6" eb="7">
      <t>ベツ</t>
    </rPh>
    <rPh sb="8" eb="9">
      <t>カク</t>
    </rPh>
    <rPh sb="9" eb="10">
      <t>コウ</t>
    </rPh>
    <rPh sb="10" eb="11">
      <t>シュ</t>
    </rPh>
    <rPh sb="11" eb="13">
      <t>スウリョウ</t>
    </rPh>
    <phoneticPr fontId="3"/>
  </si>
  <si>
    <t>うらら池横花壇</t>
    <rPh sb="5" eb="7">
      <t>カダン</t>
    </rPh>
    <phoneticPr fontId="3"/>
  </si>
  <si>
    <r>
      <t>11株/m</t>
    </r>
    <r>
      <rPr>
        <vertAlign val="superscript"/>
        <sz val="11"/>
        <color theme="1"/>
        <rFont val="ＭＳ Ｐゴシック"/>
        <family val="3"/>
        <charset val="128"/>
        <scheme val="minor"/>
      </rPr>
      <t>2</t>
    </r>
    <r>
      <rPr>
        <sz val="11"/>
        <color theme="1"/>
        <rFont val="ＭＳ Ｐゴシック"/>
        <family val="3"/>
        <charset val="128"/>
        <scheme val="minor"/>
      </rPr>
      <t>、苦土石灰、モスピラン粒剤</t>
    </r>
    <phoneticPr fontId="2"/>
  </si>
  <si>
    <t>展望塔横</t>
    <rPh sb="0" eb="2">
      <t>テンボウ</t>
    </rPh>
    <rPh sb="2" eb="3">
      <t>トウ</t>
    </rPh>
    <rPh sb="3" eb="4">
      <t>ヨコ</t>
    </rPh>
    <phoneticPr fontId="3"/>
  </si>
  <si>
    <t>▽</t>
    <phoneticPr fontId="2"/>
  </si>
  <si>
    <t>オーソサイド水和剤80</t>
    <rPh sb="6" eb="9">
      <t>スイワザイ</t>
    </rPh>
    <phoneticPr fontId="2"/>
  </si>
  <si>
    <t>オーソサイド水和剤８０</t>
    <rPh sb="6" eb="9">
      <t>スイワザイ</t>
    </rPh>
    <phoneticPr fontId="2"/>
  </si>
  <si>
    <t>4月中旬～5月中旬</t>
    <rPh sb="1" eb="2">
      <t>ガツ</t>
    </rPh>
    <rPh sb="2" eb="4">
      <t>チュウジュン</t>
    </rPh>
    <rPh sb="6" eb="7">
      <t>ガツ</t>
    </rPh>
    <rPh sb="7" eb="9">
      <t>チュウジュン</t>
    </rPh>
    <phoneticPr fontId="2"/>
  </si>
  <si>
    <r>
      <rPr>
        <b/>
        <sz val="11"/>
        <color theme="1"/>
        <rFont val="ＭＳ Ｐゴシック"/>
        <family val="3"/>
        <charset val="128"/>
      </rPr>
      <t>　　　　</t>
    </r>
    <r>
      <rPr>
        <sz val="11"/>
        <color theme="1"/>
        <rFont val="ＭＳ Ｐゴシック"/>
        <family val="3"/>
        <charset val="128"/>
      </rPr>
      <t>月</t>
    </r>
    <rPh sb="4" eb="5">
      <t>ツキ</t>
    </rPh>
    <phoneticPr fontId="3"/>
  </si>
  <si>
    <r>
      <t>花壇　47.6m</t>
    </r>
    <r>
      <rPr>
        <vertAlign val="superscript"/>
        <sz val="11"/>
        <color theme="1"/>
        <rFont val="ＭＳ Ｐゴシック"/>
        <family val="3"/>
        <charset val="128"/>
      </rPr>
      <t>2</t>
    </r>
    <rPh sb="0" eb="2">
      <t>カダン</t>
    </rPh>
    <phoneticPr fontId="2"/>
  </si>
  <si>
    <r>
      <t>花壇　350.0m</t>
    </r>
    <r>
      <rPr>
        <vertAlign val="superscript"/>
        <sz val="11"/>
        <color theme="1"/>
        <rFont val="ＭＳ Ｐゴシック"/>
        <family val="3"/>
        <charset val="128"/>
      </rPr>
      <t>2</t>
    </r>
    <phoneticPr fontId="2"/>
  </si>
  <si>
    <r>
      <t>芝生 22.9 m</t>
    </r>
    <r>
      <rPr>
        <vertAlign val="superscript"/>
        <sz val="10"/>
        <color theme="1"/>
        <rFont val="ＭＳ Ｐゴシック"/>
        <family val="3"/>
        <charset val="128"/>
      </rPr>
      <t>2</t>
    </r>
    <rPh sb="0" eb="2">
      <t>シバフ</t>
    </rPh>
    <phoneticPr fontId="2"/>
  </si>
  <si>
    <r>
      <t>花壇 40.6 m</t>
    </r>
    <r>
      <rPr>
        <vertAlign val="superscript"/>
        <sz val="11"/>
        <color theme="1"/>
        <rFont val="ＭＳ Ｐゴシック"/>
        <family val="3"/>
        <charset val="128"/>
      </rPr>
      <t>2</t>
    </r>
    <rPh sb="0" eb="2">
      <t>カダン</t>
    </rPh>
    <phoneticPr fontId="2"/>
  </si>
  <si>
    <r>
      <t>芝生 21.0 m</t>
    </r>
    <r>
      <rPr>
        <vertAlign val="superscript"/>
        <sz val="11"/>
        <color theme="1"/>
        <rFont val="ＭＳ Ｐゴシック"/>
        <family val="3"/>
        <charset val="128"/>
      </rPr>
      <t>2</t>
    </r>
    <rPh sb="0" eb="2">
      <t>シバフ</t>
    </rPh>
    <phoneticPr fontId="2"/>
  </si>
  <si>
    <t>（注１）７月中旬の花売店横花壇植替工は指定した範囲のみで施工。施工位置図および植替図面を参照</t>
    <rPh sb="1" eb="2">
      <t>チュウ</t>
    </rPh>
    <rPh sb="6" eb="8">
      <t>チュウジュン</t>
    </rPh>
    <rPh sb="9" eb="10">
      <t>ハナ</t>
    </rPh>
    <rPh sb="10" eb="12">
      <t>バイテン</t>
    </rPh>
    <rPh sb="12" eb="13">
      <t>ヨコ</t>
    </rPh>
    <rPh sb="13" eb="15">
      <t>カダン</t>
    </rPh>
    <rPh sb="15" eb="16">
      <t>ウ</t>
    </rPh>
    <rPh sb="16" eb="17">
      <t>カ</t>
    </rPh>
    <rPh sb="19" eb="21">
      <t>シテイ</t>
    </rPh>
    <rPh sb="28" eb="30">
      <t>セコウ</t>
    </rPh>
    <rPh sb="31" eb="33">
      <t>セコウ</t>
    </rPh>
    <rPh sb="33" eb="35">
      <t>イチ</t>
    </rPh>
    <rPh sb="35" eb="36">
      <t>ズ</t>
    </rPh>
    <rPh sb="41" eb="43">
      <t>ズメン</t>
    </rPh>
    <rPh sb="44" eb="46">
      <t>サンショウ</t>
    </rPh>
    <phoneticPr fontId="2"/>
  </si>
  <si>
    <t>（注２）２月中旬の植替工は大花壇の指定した範囲及び大温室横花壇の指定した範囲において施工。施工位置図及び植替図面を参照</t>
    <rPh sb="1" eb="2">
      <t>チュウ</t>
    </rPh>
    <rPh sb="5" eb="6">
      <t>ガツ</t>
    </rPh>
    <rPh sb="6" eb="8">
      <t>チュウジュン</t>
    </rPh>
    <rPh sb="9" eb="10">
      <t>ショク</t>
    </rPh>
    <rPh sb="10" eb="11">
      <t>タイ</t>
    </rPh>
    <rPh sb="11" eb="12">
      <t>コウ</t>
    </rPh>
    <rPh sb="13" eb="16">
      <t>ダイカダン</t>
    </rPh>
    <rPh sb="17" eb="19">
      <t>シテイ</t>
    </rPh>
    <rPh sb="21" eb="23">
      <t>ハンイ</t>
    </rPh>
    <rPh sb="23" eb="24">
      <t>オヨ</t>
    </rPh>
    <rPh sb="25" eb="28">
      <t>ダイオンシツ</t>
    </rPh>
    <rPh sb="28" eb="29">
      <t>ヨコ</t>
    </rPh>
    <rPh sb="29" eb="31">
      <t>カダン</t>
    </rPh>
    <rPh sb="32" eb="34">
      <t>シテイ</t>
    </rPh>
    <rPh sb="36" eb="38">
      <t>ハンイ</t>
    </rPh>
    <rPh sb="42" eb="44">
      <t>セコウ</t>
    </rPh>
    <rPh sb="45" eb="47">
      <t>セコウ</t>
    </rPh>
    <rPh sb="47" eb="49">
      <t>イチ</t>
    </rPh>
    <rPh sb="49" eb="50">
      <t>ズ</t>
    </rPh>
    <rPh sb="50" eb="51">
      <t>オヨ</t>
    </rPh>
    <rPh sb="54" eb="56">
      <t>ズメン</t>
    </rPh>
    <rPh sb="57" eb="59">
      <t>サンショウ</t>
    </rPh>
    <phoneticPr fontId="2"/>
  </si>
  <si>
    <t>花苗植替工　年間の植替面積合計</t>
    <rPh sb="0" eb="2">
      <t>ハナナエ</t>
    </rPh>
    <rPh sb="2" eb="3">
      <t>ウ</t>
    </rPh>
    <rPh sb="3" eb="4">
      <t>タイ</t>
    </rPh>
    <rPh sb="4" eb="5">
      <t>コウ</t>
    </rPh>
    <rPh sb="6" eb="8">
      <t>ネンカン</t>
    </rPh>
    <rPh sb="9" eb="10">
      <t>ショク</t>
    </rPh>
    <rPh sb="10" eb="11">
      <t>カエ</t>
    </rPh>
    <rPh sb="11" eb="13">
      <t>メンセキ</t>
    </rPh>
    <rPh sb="13" eb="15">
      <t>ゴウケイ</t>
    </rPh>
    <phoneticPr fontId="2"/>
  </si>
  <si>
    <t>花苗植替工　抜き取り撤去の年間面積合計</t>
    <rPh sb="0" eb="1">
      <t>ハナ</t>
    </rPh>
    <rPh sb="1" eb="2">
      <t>ナエ</t>
    </rPh>
    <rPh sb="2" eb="3">
      <t>ウ</t>
    </rPh>
    <rPh sb="3" eb="4">
      <t>カ</t>
    </rPh>
    <rPh sb="4" eb="5">
      <t>コウ</t>
    </rPh>
    <rPh sb="6" eb="7">
      <t>ヌ</t>
    </rPh>
    <rPh sb="8" eb="9">
      <t>ト</t>
    </rPh>
    <rPh sb="10" eb="12">
      <t>テッキョ</t>
    </rPh>
    <rPh sb="13" eb="15">
      <t>ネンカン</t>
    </rPh>
    <rPh sb="15" eb="17">
      <t>メンセキ</t>
    </rPh>
    <rPh sb="17" eb="19">
      <t>ゴウケイ</t>
    </rPh>
    <phoneticPr fontId="2"/>
  </si>
  <si>
    <r>
      <t>植替面積(m</t>
    </r>
    <r>
      <rPr>
        <vertAlign val="superscript"/>
        <sz val="11"/>
        <color theme="1"/>
        <rFont val="ＭＳ Ｐゴシック"/>
        <family val="3"/>
        <charset val="128"/>
        <scheme val="minor"/>
      </rPr>
      <t>2</t>
    </r>
    <r>
      <rPr>
        <sz val="11"/>
        <color theme="1"/>
        <rFont val="ＭＳ Ｐゴシック"/>
        <family val="3"/>
        <charset val="128"/>
        <scheme val="minor"/>
      </rPr>
      <t>)</t>
    </r>
  </si>
  <si>
    <r>
      <t>植栽間隔（株/m</t>
    </r>
    <r>
      <rPr>
        <vertAlign val="superscript"/>
        <sz val="11"/>
        <color theme="1"/>
        <rFont val="ＭＳ Ｐゴシック"/>
        <family val="3"/>
        <charset val="128"/>
        <scheme val="minor"/>
      </rPr>
      <t>2</t>
    </r>
    <r>
      <rPr>
        <sz val="11"/>
        <color theme="1"/>
        <rFont val="ＭＳ Ｐゴシック"/>
        <family val="3"/>
        <charset val="128"/>
        <scheme val="minor"/>
      </rPr>
      <t>）</t>
    </r>
    <rPh sb="0" eb="4">
      <t>ショクサイカンカク</t>
    </rPh>
    <rPh sb="5" eb="6">
      <t>カブ</t>
    </rPh>
    <phoneticPr fontId="2"/>
  </si>
  <si>
    <r>
      <t>350.0m</t>
    </r>
    <r>
      <rPr>
        <vertAlign val="superscript"/>
        <sz val="11"/>
        <color theme="1"/>
        <rFont val="ＭＳ Ｐゴシック"/>
        <family val="3"/>
        <charset val="128"/>
        <scheme val="minor"/>
      </rPr>
      <t>2</t>
    </r>
    <r>
      <rPr>
        <sz val="11"/>
        <color theme="1"/>
        <rFont val="ＭＳ Ｐゴシック"/>
        <family val="3"/>
        <charset val="128"/>
        <scheme val="minor"/>
      </rPr>
      <t xml:space="preserve"> 抜き取り撤去のみ</t>
    </r>
    <phoneticPr fontId="2"/>
  </si>
  <si>
    <r>
      <t>350.0m</t>
    </r>
    <r>
      <rPr>
        <vertAlign val="superscript"/>
        <sz val="11"/>
        <color theme="1"/>
        <rFont val="ＭＳ Ｐゴシック"/>
        <family val="3"/>
        <charset val="128"/>
        <scheme val="minor"/>
      </rPr>
      <t xml:space="preserve">2 </t>
    </r>
    <r>
      <rPr>
        <sz val="11"/>
        <color theme="1"/>
        <rFont val="ＭＳ Ｐゴシック"/>
        <family val="3"/>
        <charset val="128"/>
        <scheme val="minor"/>
      </rPr>
      <t>抜き取り撤去のみ</t>
    </r>
    <phoneticPr fontId="2"/>
  </si>
  <si>
    <t>植替工種</t>
    <rPh sb="2" eb="4">
      <t>コウシュ</t>
    </rPh>
    <phoneticPr fontId="2"/>
  </si>
  <si>
    <r>
      <t>年間面積(m</t>
    </r>
    <r>
      <rPr>
        <vertAlign val="superscript"/>
        <sz val="11"/>
        <color theme="1"/>
        <rFont val="ＭＳ Ｐゴシック"/>
        <family val="3"/>
        <charset val="128"/>
        <scheme val="minor"/>
      </rPr>
      <t>2</t>
    </r>
    <r>
      <rPr>
        <sz val="11"/>
        <color theme="1"/>
        <rFont val="ＭＳ Ｐゴシック"/>
        <family val="3"/>
        <charset val="128"/>
        <scheme val="minor"/>
      </rPr>
      <t>)</t>
    </r>
    <rPh sb="0" eb="2">
      <t>ネンカン</t>
    </rPh>
    <rPh sb="2" eb="4">
      <t>メンセキ</t>
    </rPh>
    <phoneticPr fontId="2"/>
  </si>
  <si>
    <r>
      <t>25株/m</t>
    </r>
    <r>
      <rPr>
        <vertAlign val="superscript"/>
        <sz val="11"/>
        <color theme="1"/>
        <rFont val="ＭＳ Ｐゴシック"/>
        <family val="3"/>
        <charset val="128"/>
        <scheme val="minor"/>
      </rPr>
      <t>2、</t>
    </r>
    <r>
      <rPr>
        <sz val="11"/>
        <color theme="1"/>
        <rFont val="ＭＳ Ｐゴシック"/>
        <family val="3"/>
        <charset val="128"/>
        <scheme val="minor"/>
      </rPr>
      <t>牛糞堆肥、苦土石灰、オルトラン粒剤</t>
    </r>
    <rPh sb="2" eb="3">
      <t>カブ</t>
    </rPh>
    <rPh sb="7" eb="11">
      <t>ギュウフンタイヒ</t>
    </rPh>
    <rPh sb="12" eb="16">
      <t>クドセッカイ</t>
    </rPh>
    <rPh sb="22" eb="24">
      <t>リュウザイ</t>
    </rPh>
    <phoneticPr fontId="2"/>
  </si>
  <si>
    <r>
      <t>25株/m</t>
    </r>
    <r>
      <rPr>
        <vertAlign val="superscript"/>
        <sz val="11"/>
        <color theme="1"/>
        <rFont val="ＭＳ Ｐゴシック"/>
        <family val="3"/>
        <charset val="128"/>
        <scheme val="minor"/>
      </rPr>
      <t>2</t>
    </r>
    <r>
      <rPr>
        <sz val="11"/>
        <color theme="1"/>
        <rFont val="ＭＳ Ｐゴシック"/>
        <family val="3"/>
        <charset val="128"/>
        <scheme val="minor"/>
      </rPr>
      <t>、苦土石灰、モスピラン粒剤</t>
    </r>
    <rPh sb="2" eb="3">
      <t>カブ</t>
    </rPh>
    <rPh sb="7" eb="11">
      <t>クドセッカイ</t>
    </rPh>
    <rPh sb="17" eb="19">
      <t>リュウザイ</t>
    </rPh>
    <phoneticPr fontId="2"/>
  </si>
  <si>
    <r>
      <t>16株/m</t>
    </r>
    <r>
      <rPr>
        <vertAlign val="superscript"/>
        <sz val="11"/>
        <color theme="1"/>
        <rFont val="ＭＳ Ｐゴシック"/>
        <family val="3"/>
        <charset val="128"/>
        <scheme val="minor"/>
      </rPr>
      <t>2</t>
    </r>
    <r>
      <rPr>
        <sz val="11"/>
        <color theme="1"/>
        <rFont val="ＭＳ Ｐゴシック"/>
        <family val="3"/>
        <charset val="128"/>
        <scheme val="minor"/>
      </rPr>
      <t>、苦土石灰、オルトラン粒剤</t>
    </r>
    <rPh sb="2" eb="3">
      <t>カブ</t>
    </rPh>
    <rPh sb="7" eb="11">
      <t>クドセッカイ</t>
    </rPh>
    <rPh sb="17" eb="19">
      <t>リュザイ</t>
    </rPh>
    <phoneticPr fontId="2"/>
  </si>
  <si>
    <r>
      <t>16株/m</t>
    </r>
    <r>
      <rPr>
        <vertAlign val="superscript"/>
        <sz val="11"/>
        <color theme="1"/>
        <rFont val="ＭＳ Ｐゴシック"/>
        <family val="3"/>
        <charset val="128"/>
        <scheme val="minor"/>
      </rPr>
      <t>2</t>
    </r>
    <r>
      <rPr>
        <sz val="11"/>
        <color theme="1"/>
        <rFont val="ＭＳ Ｐゴシック"/>
        <family val="3"/>
        <charset val="128"/>
        <scheme val="minor"/>
      </rPr>
      <t>、苦土石灰、モスピラン粒剤</t>
    </r>
    <rPh sb="2" eb="3">
      <t>カブ</t>
    </rPh>
    <rPh sb="7" eb="11">
      <t>クドセッカイ</t>
    </rPh>
    <rPh sb="17" eb="19">
      <t>リュウザイ</t>
    </rPh>
    <phoneticPr fontId="2"/>
  </si>
  <si>
    <r>
      <t>11株/m</t>
    </r>
    <r>
      <rPr>
        <vertAlign val="superscript"/>
        <sz val="11"/>
        <color theme="1"/>
        <rFont val="ＭＳ Ｐゴシック"/>
        <family val="3"/>
        <charset val="128"/>
        <scheme val="minor"/>
      </rPr>
      <t>2</t>
    </r>
    <r>
      <rPr>
        <sz val="11"/>
        <color theme="1"/>
        <rFont val="ＭＳ Ｐゴシック"/>
        <family val="3"/>
        <charset val="128"/>
        <scheme val="minor"/>
      </rPr>
      <t>、苦土石灰、オルトラン粒剤</t>
    </r>
    <rPh sb="7" eb="11">
      <t>クドセッカイ</t>
    </rPh>
    <phoneticPr fontId="2"/>
  </si>
  <si>
    <r>
      <t>9株/m</t>
    </r>
    <r>
      <rPr>
        <vertAlign val="superscript"/>
        <sz val="11"/>
        <color theme="1"/>
        <rFont val="ＭＳ Ｐゴシック"/>
        <family val="3"/>
        <charset val="128"/>
        <scheme val="minor"/>
      </rPr>
      <t>2</t>
    </r>
    <r>
      <rPr>
        <sz val="11"/>
        <color theme="1"/>
        <rFont val="ＭＳ Ｐゴシック"/>
        <family val="3"/>
        <charset val="128"/>
        <scheme val="minor"/>
      </rPr>
      <t>、苦土石灰、モスピラン粒剤</t>
    </r>
    <rPh sb="1" eb="2">
      <t>カブ</t>
    </rPh>
    <rPh sb="6" eb="7">
      <t>ク</t>
    </rPh>
    <rPh sb="7" eb="8">
      <t>ド</t>
    </rPh>
    <rPh sb="8" eb="10">
      <t>セッカイ</t>
    </rPh>
    <rPh sb="16" eb="18">
      <t>リュウザイ</t>
    </rPh>
    <phoneticPr fontId="2"/>
  </si>
  <si>
    <r>
      <t>6株/m</t>
    </r>
    <r>
      <rPr>
        <vertAlign val="superscript"/>
        <sz val="11"/>
        <color theme="1"/>
        <rFont val="ＭＳ Ｐゴシック"/>
        <family val="3"/>
        <charset val="128"/>
        <scheme val="minor"/>
      </rPr>
      <t>2</t>
    </r>
    <r>
      <rPr>
        <sz val="11"/>
        <color theme="1"/>
        <rFont val="ＭＳ Ｐゴシック"/>
        <family val="3"/>
        <charset val="128"/>
        <scheme val="minor"/>
      </rPr>
      <t>、苦土石灰、オルトラン粒剤</t>
    </r>
    <rPh sb="6" eb="10">
      <t>クドセッカイ</t>
    </rPh>
    <phoneticPr fontId="2"/>
  </si>
  <si>
    <r>
      <t>4株/m</t>
    </r>
    <r>
      <rPr>
        <vertAlign val="superscript"/>
        <sz val="11"/>
        <color theme="1"/>
        <rFont val="ＭＳ Ｐゴシック"/>
        <family val="3"/>
        <charset val="128"/>
        <scheme val="minor"/>
      </rPr>
      <t>2</t>
    </r>
    <r>
      <rPr>
        <sz val="11"/>
        <color theme="1"/>
        <rFont val="ＭＳ Ｐゴシック"/>
        <family val="3"/>
        <charset val="128"/>
        <scheme val="minor"/>
      </rPr>
      <t>、苦土石灰、オルトラン粒剤</t>
    </r>
    <rPh sb="1" eb="2">
      <t>カブ</t>
    </rPh>
    <rPh sb="6" eb="10">
      <t>クドセッカイ</t>
    </rPh>
    <rPh sb="16" eb="18">
      <t>リュウザイ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</si>
</sst>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0_);[Red]\(0.0\)"/>
    <numFmt numFmtId="179" formatCode="0.00_);[Red]\(0.00\)"/>
    <numFmt numFmtId="180" formatCode="0.00000_);[Red]\(0.00000\)"/>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color theme="1"/>
      <name val="ＭＳ Ｐゴシック"/>
      <family val="3"/>
      <charset val="128"/>
      <scheme val="minor"/>
    </font>
    <font>
      <sz val="8"/>
      <color theme="1"/>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vertAlign val="superscript"/>
      <sz val="11"/>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6"/>
      <color theme="1"/>
      <name val="ＭＳ Ｐゴシック"/>
      <family val="3"/>
      <charset val="128"/>
    </font>
    <font>
      <sz val="10"/>
      <color theme="1"/>
      <name val="ＭＳ Ｐゴシック"/>
      <family val="3"/>
      <charset val="128"/>
    </font>
    <font>
      <vertAlign val="superscript"/>
      <sz val="11"/>
      <color theme="1"/>
      <name val="ＭＳ Ｐゴシック"/>
      <family val="3"/>
      <charset val="128"/>
    </font>
    <font>
      <strike/>
      <sz val="11"/>
      <color theme="1"/>
      <name val="ＭＳ Ｐゴシック"/>
      <family val="3"/>
      <charset val="128"/>
    </font>
    <font>
      <vertAlign val="superscript"/>
      <sz val="10"/>
      <color theme="1"/>
      <name val="ＭＳ Ｐ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ashed">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style="thin">
        <color indexed="64"/>
      </left>
      <right style="thin">
        <color indexed="64"/>
      </right>
      <top style="medium">
        <color indexed="64"/>
      </top>
      <bottom/>
      <diagonal/>
    </border>
  </borders>
  <cellStyleXfs count="5">
    <xf numFmtId="0" fontId="0" fillId="0" borderId="0">
      <alignment vertical="center"/>
    </xf>
    <xf numFmtId="0" fontId="1" fillId="0" borderId="0"/>
    <xf numFmtId="38" fontId="1" fillId="0" borderId="0" applyFont="0" applyFill="0" applyBorder="0" applyAlignment="0" applyProtection="0"/>
    <xf numFmtId="38" fontId="6" fillId="0" borderId="0" applyFont="0" applyFill="0" applyBorder="0" applyAlignment="0" applyProtection="0">
      <alignment vertical="center"/>
    </xf>
    <xf numFmtId="0" fontId="1" fillId="0" borderId="0"/>
  </cellStyleXfs>
  <cellXfs count="195">
    <xf numFmtId="0" fontId="0" fillId="0" borderId="0" xfId="0">
      <alignment vertical="center"/>
    </xf>
    <xf numFmtId="0" fontId="4" fillId="0" borderId="12"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7" fillId="0" borderId="0" xfId="0" applyFont="1" applyFill="1">
      <alignment vertical="center"/>
    </xf>
    <xf numFmtId="0" fontId="7" fillId="0" borderId="20" xfId="0" applyFont="1" applyFill="1" applyBorder="1">
      <alignment vertical="center"/>
    </xf>
    <xf numFmtId="0" fontId="10" fillId="0" borderId="0" xfId="0" applyFont="1" applyFill="1" applyBorder="1">
      <alignment vertical="center"/>
    </xf>
    <xf numFmtId="0" fontId="9" fillId="0" borderId="21" xfId="0" applyFont="1" applyFill="1" applyBorder="1" applyAlignment="1">
      <alignment vertical="center"/>
    </xf>
    <xf numFmtId="0" fontId="9" fillId="0" borderId="21" xfId="0" applyFont="1" applyFill="1" applyBorder="1" applyAlignment="1">
      <alignment horizontal="left" vertical="top"/>
    </xf>
    <xf numFmtId="0" fontId="9" fillId="0" borderId="23" xfId="0" applyFont="1" applyFill="1" applyBorder="1" applyAlignment="1">
      <alignment horizontal="left" vertical="top"/>
    </xf>
    <xf numFmtId="0" fontId="9" fillId="0" borderId="22" xfId="0" applyFont="1" applyFill="1" applyBorder="1" applyAlignment="1">
      <alignment horizontal="left" vertical="top"/>
    </xf>
    <xf numFmtId="0" fontId="9" fillId="0" borderId="43" xfId="0" applyFont="1" applyFill="1" applyBorder="1">
      <alignment vertical="center"/>
    </xf>
    <xf numFmtId="0" fontId="12" fillId="0" borderId="0" xfId="1" applyFont="1" applyFill="1" applyAlignment="1">
      <alignment horizontal="center"/>
    </xf>
    <xf numFmtId="0" fontId="12" fillId="0" borderId="0" xfId="1" applyFont="1" applyFill="1" applyAlignment="1"/>
    <xf numFmtId="0" fontId="12" fillId="0" borderId="0" xfId="1" applyFont="1" applyFill="1"/>
    <xf numFmtId="0" fontId="12" fillId="0" borderId="20" xfId="1" applyFont="1" applyFill="1" applyBorder="1" applyAlignment="1">
      <alignment horizontal="right"/>
    </xf>
    <xf numFmtId="0" fontId="12" fillId="0" borderId="2" xfId="1" applyFont="1" applyFill="1" applyBorder="1" applyAlignment="1">
      <alignment horizontal="center"/>
    </xf>
    <xf numFmtId="0" fontId="12" fillId="0" borderId="3" xfId="1" applyFont="1" applyFill="1" applyBorder="1" applyAlignment="1">
      <alignment horizontal="center" vertical="center"/>
    </xf>
    <xf numFmtId="0" fontId="12" fillId="0" borderId="4" xfId="1" applyFont="1" applyFill="1" applyBorder="1" applyAlignment="1">
      <alignment horizontal="center"/>
    </xf>
    <xf numFmtId="0" fontId="12" fillId="0" borderId="1" xfId="1" applyFont="1" applyFill="1" applyBorder="1" applyAlignment="1">
      <alignment horizontal="center"/>
    </xf>
    <xf numFmtId="0" fontId="12" fillId="0" borderId="5" xfId="1" applyFont="1" applyFill="1" applyBorder="1" applyAlignment="1"/>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5" xfId="1" applyFont="1" applyFill="1" applyBorder="1" applyAlignment="1">
      <alignment horizontal="center"/>
    </xf>
    <xf numFmtId="0" fontId="12" fillId="0" borderId="1" xfId="1" applyFont="1" applyFill="1" applyBorder="1" applyAlignment="1">
      <alignment horizontal="distributed" vertical="center"/>
    </xf>
    <xf numFmtId="0" fontId="12" fillId="0" borderId="9"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0" xfId="1" applyFont="1" applyFill="1" applyAlignment="1">
      <alignment vertical="center"/>
    </xf>
    <xf numFmtId="0" fontId="12" fillId="0" borderId="12" xfId="1" applyFont="1" applyFill="1" applyBorder="1" applyAlignment="1">
      <alignment horizontal="left" vertical="center" shrinkToFit="1"/>
    </xf>
    <xf numFmtId="0" fontId="12" fillId="0" borderId="14" xfId="1" applyFont="1" applyFill="1" applyBorder="1" applyAlignment="1">
      <alignment horizontal="center" vertical="center"/>
    </xf>
    <xf numFmtId="0" fontId="12" fillId="0" borderId="15"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12" xfId="1" applyFont="1" applyFill="1" applyBorder="1" applyAlignment="1">
      <alignment horizontal="distributed" vertical="center"/>
    </xf>
    <xf numFmtId="0" fontId="12" fillId="0" borderId="5" xfId="1" applyFont="1" applyFill="1" applyBorder="1" applyAlignment="1">
      <alignment horizontal="center"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18" xfId="1" applyFont="1" applyFill="1" applyBorder="1" applyAlignment="1">
      <alignment horizontal="center" vertical="center"/>
    </xf>
    <xf numFmtId="0" fontId="12" fillId="0" borderId="19" xfId="1" applyFont="1" applyFill="1" applyBorder="1" applyAlignment="1">
      <alignment horizontal="center" vertical="center"/>
    </xf>
    <xf numFmtId="0" fontId="12" fillId="0" borderId="33" xfId="1" applyFont="1" applyFill="1" applyBorder="1" applyAlignment="1">
      <alignment horizontal="center" vertical="center"/>
    </xf>
    <xf numFmtId="0" fontId="14" fillId="0" borderId="11" xfId="1" applyFont="1" applyFill="1" applyBorder="1" applyAlignment="1">
      <alignment horizontal="center" vertical="center"/>
    </xf>
    <xf numFmtId="0" fontId="12" fillId="0" borderId="11"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2" xfId="1" applyFont="1" applyFill="1" applyBorder="1" applyAlignment="1">
      <alignment horizontal="left" vertical="center"/>
    </xf>
    <xf numFmtId="0" fontId="12" fillId="0" borderId="13"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36" xfId="1" applyFont="1" applyFill="1" applyBorder="1" applyAlignment="1">
      <alignment horizontal="center" vertical="center"/>
    </xf>
    <xf numFmtId="0" fontId="12" fillId="0" borderId="15" xfId="1" applyFont="1" applyFill="1" applyBorder="1" applyAlignment="1">
      <alignment horizontal="center" vertical="center" wrapText="1"/>
    </xf>
    <xf numFmtId="0" fontId="12" fillId="0" borderId="18"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5" fillId="0" borderId="1" xfId="1" applyFont="1" applyFill="1" applyBorder="1" applyAlignment="1">
      <alignment horizontal="distributed" vertical="center"/>
    </xf>
    <xf numFmtId="0" fontId="15" fillId="0" borderId="9"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4" xfId="1" applyFont="1" applyFill="1" applyBorder="1" applyAlignment="1">
      <alignment horizontal="center" vertical="center"/>
    </xf>
    <xf numFmtId="0" fontId="12" fillId="0" borderId="34" xfId="1" applyFont="1" applyFill="1" applyBorder="1" applyAlignment="1">
      <alignment horizontal="center" vertical="center"/>
    </xf>
    <xf numFmtId="0" fontId="15" fillId="0" borderId="13" xfId="1" applyFont="1" applyFill="1" applyBorder="1" applyAlignment="1">
      <alignment horizontal="center" vertical="center"/>
    </xf>
    <xf numFmtId="0" fontId="15" fillId="0" borderId="12" xfId="1" applyFont="1" applyFill="1" applyBorder="1" applyAlignment="1">
      <alignment horizontal="distributed" vertical="center"/>
    </xf>
    <xf numFmtId="0" fontId="12" fillId="0" borderId="2" xfId="1" applyFont="1" applyFill="1" applyBorder="1" applyAlignment="1">
      <alignment horizontal="center" vertical="center"/>
    </xf>
    <xf numFmtId="0" fontId="12" fillId="0" borderId="35" xfId="1" applyFont="1" applyFill="1" applyBorder="1" applyAlignment="1">
      <alignment horizontal="center" vertical="center"/>
    </xf>
    <xf numFmtId="0" fontId="12" fillId="0" borderId="46" xfId="1" applyFont="1" applyFill="1" applyBorder="1" applyAlignment="1">
      <alignment horizontal="center" vertical="center"/>
    </xf>
    <xf numFmtId="0" fontId="12" fillId="0" borderId="44" xfId="1" applyFont="1" applyFill="1" applyBorder="1" applyAlignment="1">
      <alignment horizontal="center" vertical="center"/>
    </xf>
    <xf numFmtId="0" fontId="12" fillId="0" borderId="45" xfId="1" applyFont="1" applyFill="1" applyBorder="1" applyAlignment="1">
      <alignment horizontal="center" vertical="center"/>
    </xf>
    <xf numFmtId="0" fontId="17" fillId="0" borderId="11" xfId="1" applyFont="1" applyFill="1" applyBorder="1" applyAlignment="1">
      <alignment horizontal="center" vertical="center"/>
    </xf>
    <xf numFmtId="0" fontId="12" fillId="0" borderId="1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10" xfId="1" applyFont="1" applyFill="1" applyBorder="1" applyAlignment="1">
      <alignment horizontal="center" vertical="center" shrinkToFit="1"/>
    </xf>
    <xf numFmtId="0" fontId="15" fillId="0" borderId="12" xfId="1" applyFont="1" applyFill="1" applyBorder="1" applyAlignment="1">
      <alignment horizontal="left" vertical="center"/>
    </xf>
    <xf numFmtId="0" fontId="17" fillId="0" borderId="14" xfId="1" applyFont="1" applyFill="1" applyBorder="1" applyAlignment="1">
      <alignment horizontal="center" vertical="center"/>
    </xf>
    <xf numFmtId="0" fontId="12" fillId="0" borderId="12" xfId="1" applyFont="1" applyFill="1" applyBorder="1" applyAlignment="1"/>
    <xf numFmtId="0" fontId="12" fillId="0" borderId="3" xfId="1" applyFont="1" applyFill="1" applyBorder="1" applyAlignment="1">
      <alignment horizontal="center"/>
    </xf>
    <xf numFmtId="0" fontId="12" fillId="0" borderId="5" xfId="1" applyFont="1" applyFill="1" applyBorder="1" applyAlignment="1">
      <alignment horizontal="left" vertical="center"/>
    </xf>
    <xf numFmtId="0" fontId="12" fillId="0" borderId="31" xfId="1" applyFont="1" applyFill="1" applyBorder="1" applyAlignment="1">
      <alignment horizontal="center"/>
    </xf>
    <xf numFmtId="0" fontId="12" fillId="0" borderId="20" xfId="1" applyFont="1" applyFill="1" applyBorder="1" applyAlignment="1">
      <alignment horizontal="center" vertical="center"/>
    </xf>
    <xf numFmtId="0" fontId="12" fillId="0" borderId="16" xfId="1" applyFont="1" applyFill="1" applyBorder="1" applyAlignment="1">
      <alignment horizontal="center"/>
    </xf>
    <xf numFmtId="0" fontId="12" fillId="0" borderId="0"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0" xfId="1" applyFont="1" applyFill="1" applyBorder="1" applyAlignment="1">
      <alignment horizontal="left" vertical="center" shrinkToFit="1"/>
    </xf>
    <xf numFmtId="0" fontId="12" fillId="0" borderId="0" xfId="1" applyFont="1" applyFill="1" applyBorder="1" applyAlignment="1">
      <alignment vertical="center"/>
    </xf>
    <xf numFmtId="0" fontId="12" fillId="0" borderId="0" xfId="1" applyFont="1" applyFill="1" applyAlignment="1">
      <alignment horizontal="center" vertical="center"/>
    </xf>
    <xf numFmtId="0" fontId="12" fillId="0" borderId="1" xfId="1" applyFont="1" applyFill="1" applyBorder="1" applyAlignment="1">
      <alignment horizontal="right" vertical="center"/>
    </xf>
    <xf numFmtId="0" fontId="12" fillId="0" borderId="4" xfId="1" applyFont="1" applyFill="1" applyBorder="1" applyAlignment="1">
      <alignment horizontal="center" vertical="center"/>
    </xf>
    <xf numFmtId="0" fontId="12" fillId="0" borderId="5" xfId="1" applyFont="1" applyFill="1" applyBorder="1" applyAlignment="1">
      <alignment vertical="center"/>
    </xf>
    <xf numFmtId="0" fontId="12" fillId="0" borderId="20" xfId="1" applyFont="1" applyFill="1" applyBorder="1" applyAlignment="1">
      <alignment vertical="center"/>
    </xf>
    <xf numFmtId="176" fontId="12" fillId="0" borderId="21" xfId="1" applyNumberFormat="1" applyFont="1" applyFill="1" applyBorder="1" applyAlignment="1">
      <alignment horizontal="left" vertical="center" shrinkToFit="1"/>
    </xf>
    <xf numFmtId="176" fontId="12" fillId="0" borderId="7" xfId="1" applyNumberFormat="1" applyFont="1" applyFill="1" applyBorder="1" applyAlignment="1">
      <alignment horizontal="center" vertical="center" shrinkToFit="1"/>
    </xf>
    <xf numFmtId="176" fontId="12" fillId="0" borderId="22" xfId="1" applyNumberFormat="1" applyFont="1" applyFill="1" applyBorder="1" applyAlignment="1">
      <alignment horizontal="center" vertical="center" shrinkToFit="1"/>
    </xf>
    <xf numFmtId="176" fontId="12" fillId="0" borderId="21" xfId="1" applyNumberFormat="1" applyFont="1" applyFill="1" applyBorder="1" applyAlignment="1">
      <alignment horizontal="center" vertical="center" shrinkToFit="1"/>
    </xf>
    <xf numFmtId="176" fontId="12" fillId="0" borderId="20" xfId="1" applyNumberFormat="1" applyFont="1" applyFill="1" applyBorder="1" applyAlignment="1">
      <alignment vertical="center"/>
    </xf>
    <xf numFmtId="176" fontId="12" fillId="0" borderId="35" xfId="1" applyNumberFormat="1" applyFont="1" applyFill="1" applyBorder="1" applyAlignment="1">
      <alignment vertical="center"/>
    </xf>
    <xf numFmtId="176" fontId="12" fillId="0" borderId="0" xfId="1" applyNumberFormat="1" applyFont="1" applyFill="1" applyBorder="1" applyAlignment="1">
      <alignment vertical="center"/>
    </xf>
    <xf numFmtId="0" fontId="12" fillId="0" borderId="20" xfId="1" applyFont="1" applyFill="1" applyBorder="1" applyAlignment="1"/>
    <xf numFmtId="178" fontId="12" fillId="0" borderId="21" xfId="1" applyNumberFormat="1" applyFont="1" applyFill="1" applyBorder="1" applyAlignment="1">
      <alignment horizontal="center" shrinkToFit="1"/>
    </xf>
    <xf numFmtId="178" fontId="12" fillId="0" borderId="7" xfId="1" applyNumberFormat="1" applyFont="1" applyFill="1" applyBorder="1" applyAlignment="1">
      <alignment horizontal="center" shrinkToFit="1"/>
    </xf>
    <xf numFmtId="178" fontId="12" fillId="0" borderId="22" xfId="1" applyNumberFormat="1" applyFont="1" applyFill="1" applyBorder="1" applyAlignment="1">
      <alignment horizontal="center" shrinkToFit="1"/>
    </xf>
    <xf numFmtId="178" fontId="12" fillId="0" borderId="20" xfId="1" applyNumberFormat="1" applyFont="1" applyFill="1" applyBorder="1" applyAlignment="1">
      <alignment shrinkToFit="1"/>
    </xf>
    <xf numFmtId="0" fontId="12" fillId="0" borderId="35" xfId="1" applyFont="1" applyFill="1" applyBorder="1" applyAlignment="1">
      <alignment vertical="center"/>
    </xf>
    <xf numFmtId="0" fontId="12" fillId="0" borderId="0" xfId="1" applyFont="1" applyFill="1" applyBorder="1" applyAlignment="1"/>
    <xf numFmtId="176" fontId="13" fillId="0" borderId="21" xfId="1" applyNumberFormat="1" applyFont="1" applyFill="1" applyBorder="1" applyAlignment="1">
      <alignment horizontal="center" vertical="center" shrinkToFit="1"/>
    </xf>
    <xf numFmtId="0" fontId="17" fillId="0" borderId="0" xfId="1" applyFont="1" applyFill="1" applyAlignment="1"/>
    <xf numFmtId="0" fontId="17" fillId="0" borderId="0" xfId="1" applyFont="1" applyFill="1" applyAlignment="1">
      <alignment horizontal="center"/>
    </xf>
    <xf numFmtId="0" fontId="12" fillId="0" borderId="20" xfId="1" applyFont="1" applyFill="1" applyBorder="1" applyAlignment="1">
      <alignment horizontal="center"/>
    </xf>
    <xf numFmtId="0" fontId="12" fillId="0" borderId="21" xfId="1" applyFont="1" applyFill="1" applyBorder="1" applyAlignment="1">
      <alignment horizontal="center"/>
    </xf>
    <xf numFmtId="0" fontId="12" fillId="0" borderId="23" xfId="1" applyFont="1" applyFill="1" applyBorder="1" applyAlignment="1">
      <alignment horizontal="center"/>
    </xf>
    <xf numFmtId="0" fontId="12" fillId="0" borderId="22" xfId="1" applyFont="1" applyFill="1" applyBorder="1" applyAlignment="1">
      <alignment horizontal="center"/>
    </xf>
    <xf numFmtId="0" fontId="12" fillId="0" borderId="24" xfId="1" applyFont="1" applyFill="1" applyBorder="1" applyAlignment="1"/>
    <xf numFmtId="0" fontId="12" fillId="0" borderId="25" xfId="1" applyFont="1" applyFill="1" applyBorder="1" applyAlignment="1">
      <alignment horizontal="center"/>
    </xf>
    <xf numFmtId="0" fontId="12" fillId="0" borderId="26" xfId="1" applyFont="1" applyFill="1" applyBorder="1" applyAlignment="1">
      <alignment horizontal="center"/>
    </xf>
    <xf numFmtId="0" fontId="12" fillId="0" borderId="24" xfId="1" applyFont="1" applyFill="1" applyBorder="1" applyAlignment="1">
      <alignment horizontal="center"/>
    </xf>
    <xf numFmtId="0" fontId="12" fillId="0" borderId="26" xfId="1" applyFont="1" applyFill="1" applyBorder="1" applyAlignment="1">
      <alignment horizontal="left"/>
    </xf>
    <xf numFmtId="0" fontId="12" fillId="0" borderId="27" xfId="1" applyFont="1" applyFill="1" applyBorder="1" applyAlignment="1"/>
    <xf numFmtId="0" fontId="12" fillId="0" borderId="28" xfId="1" applyFont="1" applyFill="1" applyBorder="1" applyAlignment="1">
      <alignment horizontal="center"/>
    </xf>
    <xf numFmtId="0" fontId="12" fillId="0" borderId="29" xfId="1" applyFont="1" applyFill="1" applyBorder="1" applyAlignment="1">
      <alignment horizontal="center"/>
    </xf>
    <xf numFmtId="0" fontId="12" fillId="0" borderId="27" xfId="1" applyFont="1" applyFill="1" applyBorder="1" applyAlignment="1">
      <alignment horizontal="center"/>
    </xf>
    <xf numFmtId="0" fontId="12" fillId="0" borderId="29" xfId="1" applyFont="1" applyFill="1" applyBorder="1" applyAlignment="1">
      <alignment horizontal="left"/>
    </xf>
    <xf numFmtId="0" fontId="13" fillId="0" borderId="0" xfId="1" applyFont="1" applyFill="1" applyAlignment="1">
      <alignment horizontal="center"/>
    </xf>
    <xf numFmtId="0" fontId="12" fillId="0" borderId="35" xfId="1" applyFont="1" applyFill="1" applyBorder="1" applyAlignment="1"/>
    <xf numFmtId="0" fontId="12" fillId="0" borderId="0" xfId="1" applyFont="1" applyFill="1" applyBorder="1" applyAlignment="1">
      <alignment horizontal="center"/>
    </xf>
    <xf numFmtId="0" fontId="12" fillId="0" borderId="36" xfId="1" applyFont="1" applyFill="1" applyBorder="1" applyAlignment="1">
      <alignment horizontal="center"/>
    </xf>
    <xf numFmtId="0" fontId="12" fillId="0" borderId="35" xfId="1" applyFont="1" applyFill="1" applyBorder="1" applyAlignment="1">
      <alignment horizontal="center"/>
    </xf>
    <xf numFmtId="0" fontId="12" fillId="0" borderId="36" xfId="1" applyFont="1" applyFill="1" applyBorder="1" applyAlignment="1">
      <alignment horizontal="left"/>
    </xf>
    <xf numFmtId="0" fontId="12" fillId="0" borderId="12" xfId="1" applyFont="1" applyFill="1" applyBorder="1" applyAlignment="1">
      <alignment horizontal="center"/>
    </xf>
    <xf numFmtId="0" fontId="12" fillId="0" borderId="37" xfId="1" applyFont="1" applyFill="1" applyBorder="1" applyAlignment="1"/>
    <xf numFmtId="0" fontId="12" fillId="0" borderId="38" xfId="1" applyFont="1" applyFill="1" applyBorder="1" applyAlignment="1">
      <alignment horizontal="center"/>
    </xf>
    <xf numFmtId="0" fontId="12" fillId="0" borderId="39" xfId="1" applyFont="1" applyFill="1" applyBorder="1" applyAlignment="1">
      <alignment horizontal="center"/>
    </xf>
    <xf numFmtId="0" fontId="12" fillId="0" borderId="37" xfId="1" applyFont="1" applyFill="1" applyBorder="1" applyAlignment="1">
      <alignment horizontal="center"/>
    </xf>
    <xf numFmtId="0" fontId="12" fillId="0" borderId="39" xfId="1" applyFont="1" applyFill="1" applyBorder="1" applyAlignment="1">
      <alignment horizontal="left"/>
    </xf>
    <xf numFmtId="0" fontId="12" fillId="0" borderId="30" xfId="1" applyFont="1" applyFill="1" applyBorder="1" applyAlignment="1"/>
    <xf numFmtId="0" fontId="12" fillId="0" borderId="32" xfId="1" applyFont="1" applyFill="1" applyBorder="1" applyAlignment="1">
      <alignment horizontal="center"/>
    </xf>
    <xf numFmtId="0" fontId="12" fillId="0" borderId="30" xfId="1" applyFont="1" applyFill="1" applyBorder="1" applyAlignment="1">
      <alignment horizontal="center"/>
    </xf>
    <xf numFmtId="0" fontId="12" fillId="0" borderId="32" xfId="1" applyFont="1" applyFill="1" applyBorder="1" applyAlignment="1">
      <alignment horizontal="left"/>
    </xf>
    <xf numFmtId="0" fontId="12" fillId="0" borderId="24" xfId="1" applyFont="1" applyFill="1" applyBorder="1" applyAlignment="1">
      <alignment horizontal="left"/>
    </xf>
    <xf numFmtId="0" fontId="12" fillId="0" borderId="31" xfId="1" applyFont="1" applyFill="1" applyBorder="1" applyAlignment="1">
      <alignment horizontal="left"/>
    </xf>
    <xf numFmtId="0" fontId="9" fillId="0" borderId="0" xfId="0" applyFont="1" applyFill="1">
      <alignment vertical="center"/>
    </xf>
    <xf numFmtId="0" fontId="9" fillId="0" borderId="40" xfId="0" applyFont="1" applyFill="1" applyBorder="1">
      <alignment vertical="center"/>
    </xf>
    <xf numFmtId="179" fontId="9" fillId="0" borderId="43" xfId="0" applyNumberFormat="1" applyFont="1" applyFill="1" applyBorder="1">
      <alignment vertical="center"/>
    </xf>
    <xf numFmtId="0" fontId="9" fillId="0" borderId="42" xfId="0" applyFont="1" applyFill="1" applyBorder="1">
      <alignment vertical="center"/>
    </xf>
    <xf numFmtId="0" fontId="9" fillId="0" borderId="41" xfId="0" applyFont="1" applyFill="1" applyBorder="1">
      <alignment vertical="center"/>
    </xf>
    <xf numFmtId="0" fontId="9" fillId="0" borderId="5" xfId="0" applyFont="1" applyFill="1" applyBorder="1">
      <alignment vertical="center"/>
    </xf>
    <xf numFmtId="178" fontId="9" fillId="0" borderId="5" xfId="0" applyNumberFormat="1" applyFont="1" applyFill="1" applyBorder="1">
      <alignment vertical="center"/>
    </xf>
    <xf numFmtId="180" fontId="9" fillId="0" borderId="5" xfId="0" applyNumberFormat="1" applyFont="1" applyFill="1" applyBorder="1">
      <alignment vertical="center"/>
    </xf>
    <xf numFmtId="178" fontId="9" fillId="0" borderId="30" xfId="0" applyNumberFormat="1" applyFont="1" applyFill="1" applyBorder="1">
      <alignment vertical="center"/>
    </xf>
    <xf numFmtId="0" fontId="9" fillId="0" borderId="20" xfId="0" applyFont="1" applyFill="1" applyBorder="1">
      <alignment vertical="center"/>
    </xf>
    <xf numFmtId="178" fontId="9" fillId="0" borderId="20" xfId="0" applyNumberFormat="1" applyFont="1" applyFill="1" applyBorder="1">
      <alignment vertical="center"/>
    </xf>
    <xf numFmtId="178" fontId="9" fillId="0" borderId="21" xfId="0" applyNumberFormat="1" applyFont="1" applyFill="1" applyBorder="1">
      <alignment vertical="center"/>
    </xf>
    <xf numFmtId="178" fontId="9" fillId="0" borderId="0" xfId="0" applyNumberFormat="1" applyFont="1" applyFill="1">
      <alignment vertical="center"/>
    </xf>
    <xf numFmtId="0" fontId="7" fillId="0" borderId="0" xfId="0" applyFont="1" applyFill="1" applyBorder="1" applyAlignment="1">
      <alignment vertical="center"/>
    </xf>
    <xf numFmtId="0" fontId="9" fillId="0" borderId="0" xfId="0" applyFont="1" applyFill="1" applyBorder="1">
      <alignment vertical="center"/>
    </xf>
    <xf numFmtId="178" fontId="9" fillId="0" borderId="0" xfId="0" applyNumberFormat="1" applyFont="1" applyFill="1" applyBorder="1">
      <alignment vertical="center"/>
    </xf>
    <xf numFmtId="180" fontId="9" fillId="0" borderId="20" xfId="0" applyNumberFormat="1" applyFont="1" applyFill="1" applyBorder="1">
      <alignment vertical="center"/>
    </xf>
    <xf numFmtId="177" fontId="9" fillId="0" borderId="20" xfId="0" applyNumberFormat="1" applyFont="1" applyFill="1" applyBorder="1">
      <alignment vertical="center"/>
    </xf>
    <xf numFmtId="176" fontId="9" fillId="0" borderId="20" xfId="0" applyNumberFormat="1" applyFont="1" applyFill="1" applyBorder="1">
      <alignment vertical="center"/>
    </xf>
    <xf numFmtId="0" fontId="9" fillId="0" borderId="23" xfId="0" applyFont="1" applyFill="1" applyBorder="1" applyAlignment="1">
      <alignment vertical="center"/>
    </xf>
    <xf numFmtId="0" fontId="9" fillId="0" borderId="22" xfId="0" applyFont="1" applyFill="1" applyBorder="1" applyAlignment="1">
      <alignment vertical="center"/>
    </xf>
    <xf numFmtId="176" fontId="9" fillId="0" borderId="0" xfId="0" applyNumberFormat="1" applyFont="1" applyFill="1" applyBorder="1" applyAlignment="1">
      <alignment horizontal="right" vertical="center"/>
    </xf>
    <xf numFmtId="0" fontId="9" fillId="0" borderId="0" xfId="0" applyFont="1" applyFill="1" applyAlignment="1">
      <alignment horizontal="right" vertical="center"/>
    </xf>
    <xf numFmtId="176" fontId="9" fillId="0" borderId="0" xfId="0" applyNumberFormat="1" applyFont="1" applyFill="1" applyAlignment="1">
      <alignment horizontal="right"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12" fillId="0" borderId="2" xfId="1"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30"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35" xfId="0" applyFont="1" applyFill="1" applyBorder="1" applyAlignment="1">
      <alignment vertical="center"/>
    </xf>
    <xf numFmtId="0" fontId="9" fillId="0" borderId="0" xfId="0" applyFont="1" applyFill="1" applyAlignment="1">
      <alignment vertical="center"/>
    </xf>
    <xf numFmtId="0" fontId="9" fillId="0" borderId="36" xfId="0" applyFont="1" applyFill="1" applyBorder="1" applyAlignment="1">
      <alignment vertical="center"/>
    </xf>
    <xf numFmtId="0" fontId="12" fillId="0" borderId="20" xfId="1" applyFont="1" applyFill="1" applyBorder="1" applyAlignment="1">
      <alignment horizontal="center"/>
    </xf>
    <xf numFmtId="0" fontId="11" fillId="0" borderId="31" xfId="1" applyFont="1" applyFill="1" applyBorder="1" applyAlignment="1">
      <alignment horizontal="left" vertical="center"/>
    </xf>
    <xf numFmtId="0" fontId="12" fillId="0" borderId="21"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2" xfId="1" applyFont="1" applyFill="1" applyBorder="1" applyAlignment="1">
      <alignment horizontal="center" vertical="center"/>
    </xf>
    <xf numFmtId="0" fontId="9" fillId="0" borderId="20" xfId="0" applyFont="1" applyFill="1" applyBorder="1" applyAlignment="1">
      <alignment horizontal="left" vertical="center"/>
    </xf>
    <xf numFmtId="176" fontId="12" fillId="0" borderId="20" xfId="1" applyNumberFormat="1" applyFont="1" applyFill="1" applyBorder="1" applyAlignment="1">
      <alignment horizontal="center"/>
    </xf>
    <xf numFmtId="178" fontId="12" fillId="0" borderId="20" xfId="1" applyNumberFormat="1" applyFont="1" applyFill="1" applyBorder="1" applyAlignment="1">
      <alignment horizontal="center"/>
    </xf>
    <xf numFmtId="178" fontId="9" fillId="0" borderId="21" xfId="0" applyNumberFormat="1" applyFont="1" applyFill="1" applyBorder="1" applyAlignment="1">
      <alignment horizontal="center" vertical="center"/>
    </xf>
    <xf numFmtId="178" fontId="9" fillId="0" borderId="23" xfId="0" applyNumberFormat="1" applyFont="1" applyFill="1" applyBorder="1" applyAlignment="1">
      <alignment horizontal="center" vertical="center"/>
    </xf>
    <xf numFmtId="178" fontId="9" fillId="0" borderId="22" xfId="0" applyNumberFormat="1" applyFont="1" applyFill="1" applyBorder="1" applyAlignment="1">
      <alignment horizontal="center" vertical="center"/>
    </xf>
    <xf numFmtId="0" fontId="7" fillId="0" borderId="4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0" xfId="0" applyFont="1" applyFill="1" applyBorder="1" applyAlignment="1">
      <alignment horizontal="left" vertical="top"/>
    </xf>
    <xf numFmtId="176" fontId="9" fillId="0" borderId="3" xfId="0" applyNumberFormat="1" applyFont="1" applyFill="1" applyBorder="1" applyAlignment="1">
      <alignment horizontal="center" vertical="center"/>
    </xf>
  </cellXfs>
  <cellStyles count="5">
    <cellStyle name="桁区切り 2" xfId="2" xr:uid="{00000000-0005-0000-0000-000000000000}"/>
    <cellStyle name="桁区切り 3" xfId="3" xr:uid="{00000000-0005-0000-0000-000001000000}"/>
    <cellStyle name="標準" xfId="0" builtinId="0"/>
    <cellStyle name="標準 2" xfId="1"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268940</xdr:colOff>
      <xdr:row>8</xdr:row>
      <xdr:rowOff>134470</xdr:rowOff>
    </xdr:from>
    <xdr:to>
      <xdr:col>13</xdr:col>
      <xdr:colOff>212912</xdr:colOff>
      <xdr:row>10</xdr:row>
      <xdr:rowOff>78441</xdr:rowOff>
    </xdr:to>
    <xdr:sp macro="" textlink="">
      <xdr:nvSpPr>
        <xdr:cNvPr id="2" name="テキスト ボックス 1">
          <a:extLst>
            <a:ext uri="{FF2B5EF4-FFF2-40B4-BE49-F238E27FC236}">
              <a16:creationId xmlns:a16="http://schemas.microsoft.com/office/drawing/2014/main" id="{4E592DD3-0FA3-496C-9CBB-F8FBB2F7027A}"/>
            </a:ext>
          </a:extLst>
        </xdr:cNvPr>
        <xdr:cNvSpPr txBox="1"/>
      </xdr:nvSpPr>
      <xdr:spPr>
        <a:xfrm>
          <a:off x="5647764" y="1490382"/>
          <a:ext cx="593913"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（注１）</a:t>
          </a:r>
          <a:endParaRPr kumimoji="1" lang="en-US" altLang="ja-JP" sz="900"/>
        </a:p>
        <a:p>
          <a:endParaRPr kumimoji="1" lang="ja-JP" altLang="en-US" sz="900"/>
        </a:p>
      </xdr:txBody>
    </xdr:sp>
    <xdr:clientData/>
  </xdr:twoCellAnchor>
  <xdr:twoCellAnchor>
    <xdr:from>
      <xdr:col>32</xdr:col>
      <xdr:colOff>291353</xdr:colOff>
      <xdr:row>3</xdr:row>
      <xdr:rowOff>0</xdr:rowOff>
    </xdr:from>
    <xdr:to>
      <xdr:col>34</xdr:col>
      <xdr:colOff>235325</xdr:colOff>
      <xdr:row>4</xdr:row>
      <xdr:rowOff>112059</xdr:rowOff>
    </xdr:to>
    <xdr:sp macro="" textlink="">
      <xdr:nvSpPr>
        <xdr:cNvPr id="3" name="テキスト ボックス 2">
          <a:extLst>
            <a:ext uri="{FF2B5EF4-FFF2-40B4-BE49-F238E27FC236}">
              <a16:creationId xmlns:a16="http://schemas.microsoft.com/office/drawing/2014/main" id="{DF4AA5AF-59BF-4C00-8DFE-B60CA2069037}"/>
            </a:ext>
          </a:extLst>
        </xdr:cNvPr>
        <xdr:cNvSpPr txBox="1"/>
      </xdr:nvSpPr>
      <xdr:spPr>
        <a:xfrm>
          <a:off x="12494559" y="515471"/>
          <a:ext cx="593913"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（注２）</a:t>
          </a:r>
          <a:endParaRPr kumimoji="1" lang="en-US" altLang="ja-JP" sz="900"/>
        </a:p>
        <a:p>
          <a:endParaRPr kumimoji="1" lang="ja-JP" altLang="en-US" sz="900"/>
        </a:p>
      </xdr:txBody>
    </xdr:sp>
    <xdr:clientData/>
  </xdr:twoCellAnchor>
  <xdr:twoCellAnchor>
    <xdr:from>
      <xdr:col>32</xdr:col>
      <xdr:colOff>268940</xdr:colOff>
      <xdr:row>32</xdr:row>
      <xdr:rowOff>145678</xdr:rowOff>
    </xdr:from>
    <xdr:to>
      <xdr:col>34</xdr:col>
      <xdr:colOff>212912</xdr:colOff>
      <xdr:row>34</xdr:row>
      <xdr:rowOff>89648</xdr:rowOff>
    </xdr:to>
    <xdr:sp macro="" textlink="">
      <xdr:nvSpPr>
        <xdr:cNvPr id="4" name="テキスト ボックス 3">
          <a:extLst>
            <a:ext uri="{FF2B5EF4-FFF2-40B4-BE49-F238E27FC236}">
              <a16:creationId xmlns:a16="http://schemas.microsoft.com/office/drawing/2014/main" id="{33C7E0F4-251C-49B7-B82A-F9FDB887B551}"/>
            </a:ext>
          </a:extLst>
        </xdr:cNvPr>
        <xdr:cNvSpPr txBox="1"/>
      </xdr:nvSpPr>
      <xdr:spPr>
        <a:xfrm>
          <a:off x="12472146" y="5535707"/>
          <a:ext cx="593913"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（注２）</a:t>
          </a:r>
          <a:endParaRPr kumimoji="1" lang="en-US" altLang="ja-JP" sz="900"/>
        </a:p>
        <a:p>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IV110"/>
  <sheetViews>
    <sheetView view="pageLayout" zoomScale="70" zoomScaleNormal="70" zoomScalePageLayoutView="70" workbookViewId="0">
      <selection activeCell="U14" sqref="U14"/>
    </sheetView>
  </sheetViews>
  <sheetFormatPr defaultRowHeight="13.5" x14ac:dyDescent="0.15"/>
  <cols>
    <col min="1" max="1" width="30.375" style="12" customWidth="1"/>
    <col min="2" max="8" width="4.625" style="11" customWidth="1"/>
    <col min="9" max="9" width="4.5" style="11" customWidth="1"/>
    <col min="10" max="37" width="4.625" style="11" customWidth="1"/>
    <col min="38" max="38" width="11" style="12" bestFit="1" customWidth="1"/>
    <col min="39" max="39" width="29.375" style="12" customWidth="1"/>
    <col min="40" max="40" width="9.75" style="12" bestFit="1" customWidth="1"/>
    <col min="41" max="41" width="12.25" style="12" customWidth="1"/>
    <col min="42" max="256" width="9" style="12"/>
    <col min="257" max="16384" width="9" style="13"/>
  </cols>
  <sheetData>
    <row r="1" spans="1:256" ht="14.25" x14ac:dyDescent="0.15">
      <c r="A1" s="176" t="s">
        <v>211</v>
      </c>
      <c r="B1" s="176"/>
      <c r="C1" s="176"/>
    </row>
    <row r="2" spans="1:256" x14ac:dyDescent="0.15">
      <c r="A2" s="14" t="s">
        <v>221</v>
      </c>
      <c r="B2" s="15"/>
      <c r="C2" s="16" t="s">
        <v>1</v>
      </c>
      <c r="D2" s="17"/>
      <c r="E2" s="15"/>
      <c r="F2" s="16" t="s">
        <v>2</v>
      </c>
      <c r="G2" s="17"/>
      <c r="H2" s="15"/>
      <c r="I2" s="16" t="s">
        <v>3</v>
      </c>
      <c r="J2" s="17"/>
      <c r="K2" s="15"/>
      <c r="L2" s="16" t="s">
        <v>4</v>
      </c>
      <c r="M2" s="17"/>
      <c r="N2" s="15"/>
      <c r="O2" s="16" t="s">
        <v>5</v>
      </c>
      <c r="P2" s="17"/>
      <c r="Q2" s="15"/>
      <c r="R2" s="16" t="s">
        <v>6</v>
      </c>
      <c r="S2" s="17"/>
      <c r="T2" s="15"/>
      <c r="U2" s="16" t="s">
        <v>7</v>
      </c>
      <c r="V2" s="17"/>
      <c r="W2" s="15"/>
      <c r="X2" s="16" t="s">
        <v>8</v>
      </c>
      <c r="Y2" s="17"/>
      <c r="Z2" s="15"/>
      <c r="AA2" s="16" t="s">
        <v>9</v>
      </c>
      <c r="AB2" s="17"/>
      <c r="AC2" s="15"/>
      <c r="AD2" s="16" t="s">
        <v>10</v>
      </c>
      <c r="AE2" s="17"/>
      <c r="AF2" s="15"/>
      <c r="AG2" s="16" t="s">
        <v>11</v>
      </c>
      <c r="AH2" s="17"/>
      <c r="AI2" s="15"/>
      <c r="AJ2" s="16" t="s">
        <v>12</v>
      </c>
      <c r="AK2" s="17"/>
      <c r="AL2" s="18" t="s">
        <v>13</v>
      </c>
    </row>
    <row r="3" spans="1:256" x14ac:dyDescent="0.15">
      <c r="A3" s="19" t="s">
        <v>14</v>
      </c>
      <c r="B3" s="20" t="s">
        <v>15</v>
      </c>
      <c r="C3" s="21" t="s">
        <v>16</v>
      </c>
      <c r="D3" s="22" t="s">
        <v>17</v>
      </c>
      <c r="E3" s="20" t="s">
        <v>15</v>
      </c>
      <c r="F3" s="21" t="s">
        <v>16</v>
      </c>
      <c r="G3" s="22" t="s">
        <v>17</v>
      </c>
      <c r="H3" s="20" t="s">
        <v>15</v>
      </c>
      <c r="I3" s="21" t="s">
        <v>16</v>
      </c>
      <c r="J3" s="22" t="s">
        <v>17</v>
      </c>
      <c r="K3" s="20" t="s">
        <v>15</v>
      </c>
      <c r="L3" s="21" t="s">
        <v>16</v>
      </c>
      <c r="M3" s="22" t="s">
        <v>17</v>
      </c>
      <c r="N3" s="20" t="s">
        <v>15</v>
      </c>
      <c r="O3" s="21" t="s">
        <v>16</v>
      </c>
      <c r="P3" s="22" t="s">
        <v>17</v>
      </c>
      <c r="Q3" s="20" t="s">
        <v>15</v>
      </c>
      <c r="R3" s="21" t="s">
        <v>16</v>
      </c>
      <c r="S3" s="22" t="s">
        <v>17</v>
      </c>
      <c r="T3" s="20" t="s">
        <v>15</v>
      </c>
      <c r="U3" s="21" t="s">
        <v>16</v>
      </c>
      <c r="V3" s="22" t="s">
        <v>17</v>
      </c>
      <c r="W3" s="20" t="s">
        <v>15</v>
      </c>
      <c r="X3" s="21" t="s">
        <v>16</v>
      </c>
      <c r="Y3" s="22" t="s">
        <v>17</v>
      </c>
      <c r="Z3" s="20" t="s">
        <v>15</v>
      </c>
      <c r="AA3" s="21" t="s">
        <v>16</v>
      </c>
      <c r="AB3" s="22" t="s">
        <v>17</v>
      </c>
      <c r="AC3" s="20" t="s">
        <v>15</v>
      </c>
      <c r="AD3" s="21" t="s">
        <v>16</v>
      </c>
      <c r="AE3" s="22" t="s">
        <v>17</v>
      </c>
      <c r="AF3" s="20" t="s">
        <v>15</v>
      </c>
      <c r="AG3" s="21" t="s">
        <v>16</v>
      </c>
      <c r="AH3" s="22" t="s">
        <v>17</v>
      </c>
      <c r="AI3" s="20" t="s">
        <v>15</v>
      </c>
      <c r="AJ3" s="21" t="s">
        <v>16</v>
      </c>
      <c r="AK3" s="22" t="s">
        <v>17</v>
      </c>
      <c r="AL3" s="23" t="s">
        <v>18</v>
      </c>
    </row>
    <row r="4" spans="1:256" x14ac:dyDescent="0.15">
      <c r="A4" s="24" t="s">
        <v>19</v>
      </c>
      <c r="B4" s="25"/>
      <c r="C4" s="26"/>
      <c r="D4" s="27"/>
      <c r="E4" s="25"/>
      <c r="F4" s="26" t="s">
        <v>20</v>
      </c>
      <c r="G4" s="27"/>
      <c r="H4" s="25"/>
      <c r="I4" s="26"/>
      <c r="J4" s="27"/>
      <c r="K4" s="25"/>
      <c r="L4" s="26"/>
      <c r="M4" s="27"/>
      <c r="N4" s="25"/>
      <c r="O4" s="26"/>
      <c r="P4" s="27"/>
      <c r="Q4" s="25"/>
      <c r="R4" s="26" t="s">
        <v>20</v>
      </c>
      <c r="S4" s="27"/>
      <c r="T4" s="25"/>
      <c r="U4" s="26"/>
      <c r="V4" s="27"/>
      <c r="W4" s="25"/>
      <c r="X4" s="26" t="s">
        <v>20</v>
      </c>
      <c r="Y4" s="27"/>
      <c r="Z4" s="25"/>
      <c r="AA4" s="26"/>
      <c r="AB4" s="27"/>
      <c r="AC4" s="25"/>
      <c r="AD4" s="26"/>
      <c r="AE4" s="27"/>
      <c r="AF4" s="25"/>
      <c r="AG4" s="26" t="s">
        <v>20</v>
      </c>
      <c r="AH4" s="27"/>
      <c r="AI4" s="25"/>
      <c r="AJ4" s="26"/>
      <c r="AK4" s="27"/>
      <c r="AL4" s="28">
        <v>4</v>
      </c>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row>
    <row r="5" spans="1:256" x14ac:dyDescent="0.15">
      <c r="A5" s="30" t="s">
        <v>158</v>
      </c>
      <c r="B5" s="31" t="s">
        <v>62</v>
      </c>
      <c r="D5" s="32"/>
      <c r="E5" s="33"/>
      <c r="F5" s="31"/>
      <c r="G5" s="31" t="s">
        <v>59</v>
      </c>
      <c r="H5" s="33"/>
      <c r="I5" s="31"/>
      <c r="J5" s="32" t="s">
        <v>59</v>
      </c>
      <c r="K5" s="33"/>
      <c r="L5" s="31"/>
      <c r="M5" s="32" t="s">
        <v>21</v>
      </c>
      <c r="N5" s="33"/>
      <c r="O5" s="31"/>
      <c r="P5" s="32" t="s">
        <v>59</v>
      </c>
      <c r="Q5" s="33"/>
      <c r="R5" s="31"/>
      <c r="S5" s="32"/>
      <c r="T5" s="33" t="s">
        <v>21</v>
      </c>
      <c r="U5" s="31"/>
      <c r="V5" s="32" t="s">
        <v>59</v>
      </c>
      <c r="W5" s="33"/>
      <c r="X5" s="31"/>
      <c r="Y5" s="32"/>
      <c r="Z5" s="33" t="s">
        <v>21</v>
      </c>
      <c r="AA5" s="31"/>
      <c r="AB5" s="32"/>
      <c r="AC5" s="33"/>
      <c r="AD5" s="31" t="s">
        <v>21</v>
      </c>
      <c r="AE5" s="32"/>
      <c r="AF5" s="33" t="s">
        <v>21</v>
      </c>
      <c r="AG5" s="31"/>
      <c r="AH5" s="32"/>
      <c r="AI5" s="33" t="s">
        <v>21</v>
      </c>
      <c r="AJ5" s="31"/>
      <c r="AK5" s="32"/>
      <c r="AL5" s="28">
        <v>11</v>
      </c>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x14ac:dyDescent="0.15">
      <c r="A6" s="30" t="s">
        <v>160</v>
      </c>
      <c r="B6" s="31" t="s">
        <v>22</v>
      </c>
      <c r="D6" s="32"/>
      <c r="E6" s="33"/>
      <c r="F6" s="31" t="s">
        <v>35</v>
      </c>
      <c r="G6" s="31"/>
      <c r="H6" s="33"/>
      <c r="I6" s="31" t="s">
        <v>110</v>
      </c>
      <c r="J6" s="32"/>
      <c r="K6" s="33"/>
      <c r="L6" s="31" t="s">
        <v>25</v>
      </c>
      <c r="M6" s="32"/>
      <c r="N6" s="33" t="s">
        <v>57</v>
      </c>
      <c r="O6" s="31"/>
      <c r="P6" s="32" t="s">
        <v>141</v>
      </c>
      <c r="Q6" s="33"/>
      <c r="R6" s="31" t="s">
        <v>142</v>
      </c>
      <c r="S6" s="32"/>
      <c r="T6" s="33"/>
      <c r="U6" s="31" t="s">
        <v>74</v>
      </c>
      <c r="V6" s="32"/>
      <c r="W6" s="33"/>
      <c r="X6" s="31"/>
      <c r="Y6" s="32"/>
      <c r="Z6" s="33"/>
      <c r="AA6" s="31" t="s">
        <v>83</v>
      </c>
      <c r="AB6" s="32"/>
      <c r="AC6" s="33"/>
      <c r="AD6" s="31"/>
      <c r="AE6" s="32"/>
      <c r="AF6" s="33"/>
      <c r="AG6" s="31" t="s">
        <v>84</v>
      </c>
      <c r="AH6" s="32"/>
      <c r="AI6" s="33"/>
      <c r="AJ6" s="31" t="s">
        <v>74</v>
      </c>
      <c r="AK6" s="32"/>
      <c r="AL6" s="28">
        <v>11</v>
      </c>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x14ac:dyDescent="0.15">
      <c r="A7" s="30" t="s">
        <v>159</v>
      </c>
      <c r="B7" s="33"/>
      <c r="C7" s="31"/>
      <c r="D7" s="32"/>
      <c r="E7" s="33"/>
      <c r="F7" s="31" t="s">
        <v>28</v>
      </c>
      <c r="G7" s="32"/>
      <c r="H7" s="31"/>
      <c r="I7" s="31"/>
      <c r="J7" s="32"/>
      <c r="K7" s="31" t="s">
        <v>27</v>
      </c>
      <c r="L7" s="31"/>
      <c r="M7" s="32"/>
      <c r="N7" s="33" t="s">
        <v>28</v>
      </c>
      <c r="O7" s="31"/>
      <c r="P7" s="32" t="s">
        <v>28</v>
      </c>
      <c r="Q7" s="33"/>
      <c r="R7" s="31" t="s">
        <v>28</v>
      </c>
      <c r="S7" s="32"/>
      <c r="T7" s="33"/>
      <c r="U7" s="31" t="s">
        <v>28</v>
      </c>
      <c r="V7" s="32"/>
      <c r="W7" s="33"/>
      <c r="X7" s="31"/>
      <c r="Y7" s="32"/>
      <c r="Z7" s="33"/>
      <c r="AA7" s="31"/>
      <c r="AB7" s="32"/>
      <c r="AC7" s="33"/>
      <c r="AD7" s="31"/>
      <c r="AE7" s="32"/>
      <c r="AF7" s="33"/>
      <c r="AG7" s="31"/>
      <c r="AH7" s="32"/>
      <c r="AI7" s="33"/>
      <c r="AJ7" s="31"/>
      <c r="AK7" s="32"/>
      <c r="AL7" s="28">
        <v>6</v>
      </c>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x14ac:dyDescent="0.15">
      <c r="A8" s="34"/>
      <c r="B8" s="33"/>
      <c r="C8" s="31"/>
      <c r="D8" s="32"/>
      <c r="E8" s="33"/>
      <c r="F8" s="31"/>
      <c r="G8" s="32"/>
      <c r="H8" s="33"/>
      <c r="I8" s="31"/>
      <c r="J8" s="32"/>
      <c r="K8" s="33"/>
      <c r="L8" s="31"/>
      <c r="M8" s="32"/>
      <c r="N8" s="33"/>
      <c r="O8" s="31"/>
      <c r="P8" s="32"/>
      <c r="Q8" s="33"/>
      <c r="R8" s="31"/>
      <c r="S8" s="32"/>
      <c r="T8" s="33"/>
      <c r="U8" s="31"/>
      <c r="V8" s="32"/>
      <c r="W8" s="33"/>
      <c r="X8" s="31"/>
      <c r="Y8" s="32"/>
      <c r="Z8" s="33"/>
      <c r="AA8" s="31"/>
      <c r="AB8" s="32"/>
      <c r="AC8" s="33"/>
      <c r="AD8" s="31" t="s">
        <v>29</v>
      </c>
      <c r="AE8" s="32"/>
      <c r="AF8" s="33"/>
      <c r="AG8" s="31"/>
      <c r="AH8" s="32"/>
      <c r="AI8" s="33"/>
      <c r="AJ8" s="31" t="s">
        <v>30</v>
      </c>
      <c r="AK8" s="32"/>
      <c r="AL8" s="28">
        <v>2</v>
      </c>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x14ac:dyDescent="0.15">
      <c r="A9" s="35" t="s">
        <v>31</v>
      </c>
      <c r="B9" s="36"/>
      <c r="C9" s="37"/>
      <c r="D9" s="38"/>
      <c r="E9" s="36"/>
      <c r="F9" s="37" t="s">
        <v>32</v>
      </c>
      <c r="G9" s="38"/>
      <c r="H9" s="36"/>
      <c r="I9" s="37"/>
      <c r="J9" s="38"/>
      <c r="K9" s="36" t="s">
        <v>32</v>
      </c>
      <c r="L9" s="39"/>
      <c r="M9" s="38"/>
      <c r="N9" s="36" t="s">
        <v>217</v>
      </c>
      <c r="O9" s="39"/>
      <c r="P9" s="38"/>
      <c r="Q9" s="36"/>
      <c r="R9" s="39" t="s">
        <v>185</v>
      </c>
      <c r="S9" s="38"/>
      <c r="T9" s="36"/>
      <c r="U9" s="39" t="s">
        <v>32</v>
      </c>
      <c r="V9" s="38"/>
      <c r="W9" s="36"/>
      <c r="X9" s="39"/>
      <c r="Y9" s="38"/>
      <c r="Z9" s="36"/>
      <c r="AA9" s="37"/>
      <c r="AB9" s="38"/>
      <c r="AC9" s="36"/>
      <c r="AD9" s="39"/>
      <c r="AE9" s="38"/>
      <c r="AF9" s="36"/>
      <c r="AG9" s="39"/>
      <c r="AH9" s="38"/>
      <c r="AI9" s="36"/>
      <c r="AJ9" s="39"/>
      <c r="AK9" s="38"/>
      <c r="AL9" s="28">
        <v>5</v>
      </c>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x14ac:dyDescent="0.15">
      <c r="A10" s="24" t="s">
        <v>146</v>
      </c>
      <c r="B10" s="25"/>
      <c r="C10" s="26"/>
      <c r="D10" s="27"/>
      <c r="E10" s="40"/>
      <c r="F10" s="26" t="s">
        <v>20</v>
      </c>
      <c r="G10" s="27"/>
      <c r="H10" s="25"/>
      <c r="I10" s="26"/>
      <c r="J10" s="27"/>
      <c r="K10" s="25"/>
      <c r="L10" s="26" t="s">
        <v>20</v>
      </c>
      <c r="M10" s="41"/>
      <c r="N10" s="25"/>
      <c r="O10" s="26"/>
      <c r="P10" s="27"/>
      <c r="Q10" s="25"/>
      <c r="R10" s="26" t="s">
        <v>33</v>
      </c>
      <c r="S10" s="27"/>
      <c r="T10" s="25"/>
      <c r="U10" s="26"/>
      <c r="V10" s="27"/>
      <c r="W10" s="25"/>
      <c r="X10" s="26" t="s">
        <v>20</v>
      </c>
      <c r="Y10" s="27"/>
      <c r="Z10" s="25"/>
      <c r="AA10" s="26"/>
      <c r="AB10" s="27"/>
      <c r="AC10" s="25"/>
      <c r="AD10" s="26"/>
      <c r="AE10" s="27"/>
      <c r="AF10" s="25"/>
      <c r="AG10" s="26"/>
      <c r="AH10" s="27"/>
      <c r="AI10" s="25"/>
      <c r="AJ10" s="26"/>
      <c r="AK10" s="27"/>
      <c r="AL10" s="28">
        <v>4</v>
      </c>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row>
    <row r="11" spans="1:256" x14ac:dyDescent="0.15">
      <c r="A11" s="30" t="s">
        <v>161</v>
      </c>
      <c r="B11" s="31" t="s">
        <v>21</v>
      </c>
      <c r="D11" s="32"/>
      <c r="E11" s="33"/>
      <c r="F11" s="31"/>
      <c r="G11" s="31" t="s">
        <v>21</v>
      </c>
      <c r="H11" s="33"/>
      <c r="I11" s="31"/>
      <c r="J11" s="32" t="s">
        <v>59</v>
      </c>
      <c r="K11" s="33"/>
      <c r="L11" s="31"/>
      <c r="M11" s="32" t="s">
        <v>21</v>
      </c>
      <c r="N11" s="33"/>
      <c r="O11" s="31"/>
      <c r="P11" s="32" t="s">
        <v>59</v>
      </c>
      <c r="Q11" s="33"/>
      <c r="R11" s="31"/>
      <c r="S11" s="32"/>
      <c r="T11" s="33" t="s">
        <v>21</v>
      </c>
      <c r="U11" s="31"/>
      <c r="V11" s="32" t="s">
        <v>59</v>
      </c>
      <c r="W11" s="33"/>
      <c r="X11" s="31"/>
      <c r="Y11" s="32"/>
      <c r="Z11" s="33" t="s">
        <v>21</v>
      </c>
      <c r="AA11" s="31"/>
      <c r="AB11" s="32"/>
      <c r="AC11" s="33"/>
      <c r="AD11" s="31" t="s">
        <v>21</v>
      </c>
      <c r="AE11" s="32"/>
      <c r="AF11" s="33" t="s">
        <v>21</v>
      </c>
      <c r="AG11" s="31"/>
      <c r="AH11" s="32"/>
      <c r="AI11" s="33" t="s">
        <v>21</v>
      </c>
      <c r="AJ11" s="31"/>
      <c r="AK11" s="32"/>
      <c r="AL11" s="28">
        <v>11</v>
      </c>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row>
    <row r="12" spans="1:256" x14ac:dyDescent="0.15">
      <c r="A12" s="30" t="s">
        <v>162</v>
      </c>
      <c r="B12" s="31" t="s">
        <v>34</v>
      </c>
      <c r="D12" s="32"/>
      <c r="E12" s="33"/>
      <c r="F12" s="31" t="s">
        <v>35</v>
      </c>
      <c r="G12" s="31"/>
      <c r="H12" s="33"/>
      <c r="I12" s="31" t="s">
        <v>110</v>
      </c>
      <c r="J12" s="32"/>
      <c r="K12" s="33"/>
      <c r="L12" s="31" t="s">
        <v>26</v>
      </c>
      <c r="M12" s="32"/>
      <c r="N12" s="33" t="s">
        <v>42</v>
      </c>
      <c r="O12" s="31"/>
      <c r="P12" s="32" t="s">
        <v>141</v>
      </c>
      <c r="Q12" s="33"/>
      <c r="R12" s="31" t="s">
        <v>142</v>
      </c>
      <c r="S12" s="32"/>
      <c r="T12" s="33"/>
      <c r="U12" s="31" t="s">
        <v>82</v>
      </c>
      <c r="V12" s="32"/>
      <c r="W12" s="33"/>
      <c r="X12" s="31"/>
      <c r="Y12" s="32"/>
      <c r="Z12" s="33"/>
      <c r="AA12" s="31" t="s">
        <v>83</v>
      </c>
      <c r="AB12" s="32"/>
      <c r="AC12" s="33"/>
      <c r="AD12" s="31"/>
      <c r="AE12" s="32"/>
      <c r="AF12" s="33"/>
      <c r="AG12" s="31" t="s">
        <v>78</v>
      </c>
      <c r="AH12" s="32"/>
      <c r="AI12" s="33"/>
      <c r="AJ12" s="31" t="s">
        <v>73</v>
      </c>
      <c r="AK12" s="32"/>
      <c r="AL12" s="28">
        <v>11</v>
      </c>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c r="IV12" s="29"/>
    </row>
    <row r="13" spans="1:256" x14ac:dyDescent="0.15">
      <c r="A13" s="30" t="s">
        <v>163</v>
      </c>
      <c r="B13" s="33"/>
      <c r="C13" s="31"/>
      <c r="D13" s="32"/>
      <c r="E13" s="33"/>
      <c r="F13" s="31" t="s">
        <v>28</v>
      </c>
      <c r="G13" s="32"/>
      <c r="H13" s="31"/>
      <c r="I13" s="31"/>
      <c r="J13" s="32"/>
      <c r="K13" s="33" t="s">
        <v>28</v>
      </c>
      <c r="L13" s="31"/>
      <c r="M13" s="32"/>
      <c r="N13" s="33" t="s">
        <v>28</v>
      </c>
      <c r="O13" s="31"/>
      <c r="P13" s="32" t="s">
        <v>28</v>
      </c>
      <c r="Q13" s="33"/>
      <c r="R13" s="31" t="s">
        <v>28</v>
      </c>
      <c r="S13" s="32"/>
      <c r="T13" s="33"/>
      <c r="U13" s="31" t="s">
        <v>28</v>
      </c>
      <c r="V13" s="32"/>
      <c r="W13" s="33"/>
      <c r="X13" s="31"/>
      <c r="Y13" s="32"/>
      <c r="Z13" s="33"/>
      <c r="AA13" s="31"/>
      <c r="AB13" s="32"/>
      <c r="AC13" s="33"/>
      <c r="AD13" s="31"/>
      <c r="AE13" s="32"/>
      <c r="AF13" s="33"/>
      <c r="AG13" s="31"/>
      <c r="AH13" s="32"/>
      <c r="AI13" s="33"/>
      <c r="AJ13" s="31"/>
      <c r="AK13" s="32"/>
      <c r="AL13" s="28">
        <v>6</v>
      </c>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c r="IU13" s="29"/>
      <c r="IV13" s="29"/>
    </row>
    <row r="14" spans="1:256" x14ac:dyDescent="0.15">
      <c r="A14" s="34"/>
      <c r="B14" s="33"/>
      <c r="C14" s="31"/>
      <c r="D14" s="32"/>
      <c r="E14" s="33"/>
      <c r="F14" s="31"/>
      <c r="G14" s="32"/>
      <c r="H14" s="33"/>
      <c r="I14" s="31"/>
      <c r="J14" s="32"/>
      <c r="K14" s="33"/>
      <c r="L14" s="31"/>
      <c r="M14" s="32"/>
      <c r="N14" s="33"/>
      <c r="O14" s="31"/>
      <c r="P14" s="32"/>
      <c r="Q14" s="33"/>
      <c r="R14" s="31"/>
      <c r="S14" s="32"/>
      <c r="T14" s="33"/>
      <c r="U14" s="31"/>
      <c r="V14" s="32"/>
      <c r="W14" s="33"/>
      <c r="X14" s="31"/>
      <c r="Y14" s="32"/>
      <c r="Z14" s="33"/>
      <c r="AA14" s="31"/>
      <c r="AB14" s="32"/>
      <c r="AC14" s="33"/>
      <c r="AD14" s="31" t="s">
        <v>29</v>
      </c>
      <c r="AE14" s="32"/>
      <c r="AF14" s="33"/>
      <c r="AG14" s="31"/>
      <c r="AH14" s="32"/>
      <c r="AI14" s="33"/>
      <c r="AJ14" s="31" t="s">
        <v>29</v>
      </c>
      <c r="AK14" s="32"/>
      <c r="AL14" s="28">
        <v>2</v>
      </c>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row>
    <row r="15" spans="1:256" x14ac:dyDescent="0.15">
      <c r="A15" s="35"/>
      <c r="B15" s="36"/>
      <c r="C15" s="37"/>
      <c r="D15" s="38"/>
      <c r="E15" s="36"/>
      <c r="F15" s="37" t="s">
        <v>32</v>
      </c>
      <c r="G15" s="38"/>
      <c r="H15" s="36"/>
      <c r="I15" s="37"/>
      <c r="J15" s="38"/>
      <c r="K15" s="36" t="s">
        <v>32</v>
      </c>
      <c r="L15" s="39"/>
      <c r="M15" s="38"/>
      <c r="N15" s="36" t="s">
        <v>32</v>
      </c>
      <c r="O15" s="39"/>
      <c r="P15" s="38"/>
      <c r="Q15" s="36"/>
      <c r="R15" s="39" t="s">
        <v>32</v>
      </c>
      <c r="S15" s="38"/>
      <c r="T15" s="36"/>
      <c r="U15" s="39" t="s">
        <v>32</v>
      </c>
      <c r="V15" s="38"/>
      <c r="W15" s="36"/>
      <c r="X15" s="39"/>
      <c r="Y15" s="38"/>
      <c r="Z15" s="36"/>
      <c r="AA15" s="37"/>
      <c r="AB15" s="38"/>
      <c r="AC15" s="36"/>
      <c r="AD15" s="39"/>
      <c r="AE15" s="38"/>
      <c r="AF15" s="36"/>
      <c r="AG15" s="39"/>
      <c r="AH15" s="38"/>
      <c r="AI15" s="36"/>
      <c r="AJ15" s="39"/>
      <c r="AK15" s="38"/>
      <c r="AL15" s="28">
        <v>5</v>
      </c>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c r="IU15" s="29"/>
      <c r="IV15" s="29"/>
    </row>
    <row r="16" spans="1:256" x14ac:dyDescent="0.15">
      <c r="A16" s="24" t="s">
        <v>38</v>
      </c>
      <c r="B16" s="33"/>
      <c r="C16" s="31"/>
      <c r="D16" s="32"/>
      <c r="E16" s="25" t="s">
        <v>20</v>
      </c>
      <c r="F16" s="31"/>
      <c r="G16" s="42"/>
      <c r="H16" s="43"/>
      <c r="I16" s="44"/>
      <c r="J16" s="27"/>
      <c r="K16" s="44" t="s">
        <v>20</v>
      </c>
      <c r="L16" s="44"/>
      <c r="M16" s="27"/>
      <c r="N16" s="43"/>
      <c r="O16" s="44"/>
      <c r="P16" s="27"/>
      <c r="Q16" s="43"/>
      <c r="S16" s="27"/>
      <c r="T16" s="43"/>
      <c r="U16" s="44"/>
      <c r="V16" s="27"/>
      <c r="W16" s="43"/>
      <c r="X16" s="26" t="s">
        <v>20</v>
      </c>
      <c r="Y16" s="27"/>
      <c r="Z16" s="43"/>
      <c r="AA16" s="26"/>
      <c r="AB16" s="27"/>
      <c r="AC16" s="43"/>
      <c r="AD16" s="26"/>
      <c r="AE16" s="27"/>
      <c r="AF16" s="43"/>
      <c r="AG16" s="26"/>
      <c r="AH16" s="27"/>
      <c r="AI16" s="43"/>
      <c r="AJ16" s="26"/>
      <c r="AK16" s="27"/>
      <c r="AL16" s="28">
        <v>3</v>
      </c>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row>
    <row r="17" spans="1:256" x14ac:dyDescent="0.15">
      <c r="A17" s="45" t="s">
        <v>61</v>
      </c>
      <c r="B17" s="31" t="s">
        <v>21</v>
      </c>
      <c r="D17" s="32"/>
      <c r="E17" s="33"/>
      <c r="F17" s="31"/>
      <c r="G17" s="31" t="s">
        <v>21</v>
      </c>
      <c r="H17" s="46"/>
      <c r="I17" s="47"/>
      <c r="J17" s="32" t="s">
        <v>59</v>
      </c>
      <c r="K17" s="46"/>
      <c r="L17" s="47"/>
      <c r="M17" s="32" t="s">
        <v>21</v>
      </c>
      <c r="N17" s="46"/>
      <c r="O17" s="47"/>
      <c r="P17" s="32" t="s">
        <v>59</v>
      </c>
      <c r="Q17" s="46"/>
      <c r="R17" s="31" t="s">
        <v>59</v>
      </c>
      <c r="S17" s="48"/>
      <c r="T17" s="46" t="s">
        <v>21</v>
      </c>
      <c r="U17" s="47"/>
      <c r="V17" s="32"/>
      <c r="W17" s="46"/>
      <c r="X17" s="47"/>
      <c r="Y17" s="32"/>
      <c r="Z17" s="46" t="s">
        <v>21</v>
      </c>
      <c r="AA17" s="47"/>
      <c r="AB17" s="32"/>
      <c r="AC17" s="46"/>
      <c r="AD17" s="47" t="s">
        <v>21</v>
      </c>
      <c r="AE17" s="32"/>
      <c r="AF17" s="46" t="s">
        <v>21</v>
      </c>
      <c r="AG17" s="47"/>
      <c r="AH17" s="32"/>
      <c r="AI17" s="46" t="s">
        <v>21</v>
      </c>
      <c r="AJ17" s="47"/>
      <c r="AK17" s="32"/>
      <c r="AL17" s="28">
        <v>11</v>
      </c>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row>
    <row r="18" spans="1:256" x14ac:dyDescent="0.15">
      <c r="A18" s="45" t="s">
        <v>165</v>
      </c>
      <c r="B18" s="31" t="s">
        <v>34</v>
      </c>
      <c r="D18" s="32"/>
      <c r="E18" s="33"/>
      <c r="F18" s="31" t="s">
        <v>35</v>
      </c>
      <c r="G18" s="31"/>
      <c r="H18" s="46"/>
      <c r="I18" s="47" t="s">
        <v>110</v>
      </c>
      <c r="J18" s="32"/>
      <c r="K18" s="46"/>
      <c r="L18" s="47" t="s">
        <v>26</v>
      </c>
      <c r="M18" s="32"/>
      <c r="N18" s="46" t="s">
        <v>182</v>
      </c>
      <c r="O18" s="47"/>
      <c r="P18" s="32" t="s">
        <v>37</v>
      </c>
      <c r="Q18" s="46"/>
      <c r="R18" s="47" t="s">
        <v>142</v>
      </c>
      <c r="S18" s="32"/>
      <c r="T18" s="46"/>
      <c r="U18" s="47" t="s">
        <v>82</v>
      </c>
      <c r="V18" s="32"/>
      <c r="W18" s="46"/>
      <c r="X18" s="47"/>
      <c r="Y18" s="32"/>
      <c r="Z18" s="46"/>
      <c r="AA18" s="47" t="s">
        <v>83</v>
      </c>
      <c r="AB18" s="32"/>
      <c r="AC18" s="46"/>
      <c r="AD18" s="47"/>
      <c r="AE18" s="32"/>
      <c r="AF18" s="46"/>
      <c r="AG18" s="47" t="s">
        <v>78</v>
      </c>
      <c r="AH18" s="32"/>
      <c r="AI18" s="46"/>
      <c r="AJ18" s="47" t="s">
        <v>73</v>
      </c>
      <c r="AK18" s="32"/>
      <c r="AL18" s="28">
        <v>11</v>
      </c>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c r="IU18" s="29"/>
      <c r="IV18" s="29"/>
    </row>
    <row r="19" spans="1:256" x14ac:dyDescent="0.15">
      <c r="A19" s="30" t="s">
        <v>164</v>
      </c>
      <c r="B19" s="33"/>
      <c r="C19" s="31"/>
      <c r="D19" s="32"/>
      <c r="E19" s="33"/>
      <c r="F19" s="31" t="s">
        <v>28</v>
      </c>
      <c r="G19" s="49"/>
      <c r="H19" s="31"/>
      <c r="I19" s="47"/>
      <c r="J19" s="32"/>
      <c r="K19" s="46" t="s">
        <v>28</v>
      </c>
      <c r="L19" s="47"/>
      <c r="M19" s="32"/>
      <c r="N19" s="46" t="s">
        <v>28</v>
      </c>
      <c r="O19" s="47"/>
      <c r="P19" s="32" t="s">
        <v>28</v>
      </c>
      <c r="Q19" s="46"/>
      <c r="R19" s="47" t="s">
        <v>28</v>
      </c>
      <c r="S19" s="32"/>
      <c r="T19" s="46"/>
      <c r="U19" s="47" t="s">
        <v>28</v>
      </c>
      <c r="V19" s="32"/>
      <c r="W19" s="46"/>
      <c r="X19" s="47"/>
      <c r="Y19" s="32"/>
      <c r="Z19" s="46"/>
      <c r="AA19" s="47"/>
      <c r="AB19" s="32"/>
      <c r="AC19" s="46"/>
      <c r="AD19" s="47"/>
      <c r="AE19" s="32"/>
      <c r="AF19" s="46"/>
      <c r="AG19" s="47"/>
      <c r="AH19" s="32"/>
      <c r="AI19" s="46"/>
      <c r="AJ19" s="47"/>
      <c r="AK19" s="32"/>
      <c r="AL19" s="28">
        <v>6</v>
      </c>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row>
    <row r="20" spans="1:256" x14ac:dyDescent="0.15">
      <c r="A20" s="34"/>
      <c r="B20" s="33"/>
      <c r="C20" s="31"/>
      <c r="D20" s="32"/>
      <c r="E20" s="33"/>
      <c r="F20" s="31"/>
      <c r="G20" s="49"/>
      <c r="H20" s="46"/>
      <c r="I20" s="47"/>
      <c r="J20" s="32"/>
      <c r="K20" s="46"/>
      <c r="L20" s="47"/>
      <c r="M20" s="32"/>
      <c r="N20" s="46"/>
      <c r="O20" s="47"/>
      <c r="P20" s="32"/>
      <c r="Q20" s="46"/>
      <c r="R20" s="47"/>
      <c r="S20" s="32"/>
      <c r="T20" s="46"/>
      <c r="U20" s="47"/>
      <c r="V20" s="32"/>
      <c r="W20" s="46"/>
      <c r="X20" s="47"/>
      <c r="Y20" s="32"/>
      <c r="Z20" s="46"/>
      <c r="AA20" s="47"/>
      <c r="AB20" s="32"/>
      <c r="AC20" s="46"/>
      <c r="AD20" s="47" t="s">
        <v>29</v>
      </c>
      <c r="AE20" s="32"/>
      <c r="AF20" s="46"/>
      <c r="AG20" s="47"/>
      <c r="AH20" s="32"/>
      <c r="AI20" s="46"/>
      <c r="AJ20" s="47" t="s">
        <v>29</v>
      </c>
      <c r="AK20" s="32"/>
      <c r="AL20" s="28">
        <v>2</v>
      </c>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c r="IU20" s="29"/>
      <c r="IV20" s="29"/>
    </row>
    <row r="21" spans="1:256" x14ac:dyDescent="0.15">
      <c r="A21" s="35"/>
      <c r="B21" s="36"/>
      <c r="C21" s="37"/>
      <c r="D21" s="38"/>
      <c r="E21" s="36"/>
      <c r="F21" s="37" t="s">
        <v>32</v>
      </c>
      <c r="G21" s="50"/>
      <c r="H21" s="51"/>
      <c r="I21" s="52"/>
      <c r="J21" s="38"/>
      <c r="K21" s="51" t="s">
        <v>32</v>
      </c>
      <c r="L21" s="52"/>
      <c r="M21" s="38"/>
      <c r="N21" s="51" t="s">
        <v>32</v>
      </c>
      <c r="O21" s="52"/>
      <c r="P21" s="38"/>
      <c r="Q21" s="51"/>
      <c r="R21" s="52" t="s">
        <v>32</v>
      </c>
      <c r="S21" s="38"/>
      <c r="T21" s="51"/>
      <c r="U21" s="52" t="s">
        <v>32</v>
      </c>
      <c r="V21" s="38"/>
      <c r="W21" s="51"/>
      <c r="X21" s="52"/>
      <c r="Y21" s="38"/>
      <c r="Z21" s="51"/>
      <c r="AA21" s="37"/>
      <c r="AB21" s="38"/>
      <c r="AC21" s="51"/>
      <c r="AD21" s="52"/>
      <c r="AE21" s="38"/>
      <c r="AF21" s="51"/>
      <c r="AG21" s="52"/>
      <c r="AH21" s="38"/>
      <c r="AI21" s="51"/>
      <c r="AJ21" s="52"/>
      <c r="AK21" s="38"/>
      <c r="AL21" s="28">
        <v>5</v>
      </c>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c r="IU21" s="29"/>
      <c r="IV21" s="29"/>
    </row>
    <row r="22" spans="1:256" x14ac:dyDescent="0.15">
      <c r="A22" s="24" t="s">
        <v>39</v>
      </c>
      <c r="B22" s="25"/>
      <c r="C22" s="26"/>
      <c r="D22" s="27"/>
      <c r="E22" s="25"/>
      <c r="F22" s="26" t="s">
        <v>144</v>
      </c>
      <c r="G22" s="27"/>
      <c r="H22" s="25"/>
      <c r="I22" s="26"/>
      <c r="J22" s="27"/>
      <c r="K22" s="25" t="s">
        <v>20</v>
      </c>
      <c r="L22" s="26"/>
      <c r="M22" s="27"/>
      <c r="N22" s="25"/>
      <c r="O22" s="26"/>
      <c r="P22" s="27"/>
      <c r="Q22" s="25"/>
      <c r="R22" s="26" t="s">
        <v>20</v>
      </c>
      <c r="S22" s="27"/>
      <c r="T22" s="25"/>
      <c r="U22" s="26"/>
      <c r="V22" s="27"/>
      <c r="W22" s="25"/>
      <c r="X22" s="26" t="s">
        <v>20</v>
      </c>
      <c r="Y22" s="27"/>
      <c r="Z22" s="25"/>
      <c r="AA22" s="26"/>
      <c r="AB22" s="27"/>
      <c r="AC22" s="25"/>
      <c r="AD22" s="26"/>
      <c r="AE22" s="27"/>
      <c r="AF22" s="25"/>
      <c r="AG22" s="26"/>
      <c r="AH22" s="27"/>
      <c r="AI22" s="25"/>
      <c r="AJ22" s="26"/>
      <c r="AK22" s="27"/>
      <c r="AL22" s="28">
        <v>4</v>
      </c>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c r="IU22" s="29"/>
      <c r="IV22" s="29"/>
    </row>
    <row r="23" spans="1:256" x14ac:dyDescent="0.15">
      <c r="A23" s="45" t="s">
        <v>166</v>
      </c>
      <c r="B23" s="31" t="s">
        <v>21</v>
      </c>
      <c r="D23" s="32"/>
      <c r="E23" s="33"/>
      <c r="F23" s="31"/>
      <c r="G23" s="31" t="s">
        <v>59</v>
      </c>
      <c r="H23" s="33"/>
      <c r="I23" s="31"/>
      <c r="J23" s="32" t="s">
        <v>59</v>
      </c>
      <c r="K23" s="33"/>
      <c r="L23" s="31"/>
      <c r="M23" s="32" t="s">
        <v>21</v>
      </c>
      <c r="N23" s="33"/>
      <c r="O23" s="31"/>
      <c r="P23" s="32" t="s">
        <v>59</v>
      </c>
      <c r="Q23" s="33"/>
      <c r="R23" s="31"/>
      <c r="S23" s="32"/>
      <c r="T23" s="33" t="s">
        <v>21</v>
      </c>
      <c r="U23" s="31"/>
      <c r="V23" s="32"/>
      <c r="W23" s="33"/>
      <c r="X23" s="31"/>
      <c r="Y23" s="32"/>
      <c r="Z23" s="33" t="s">
        <v>21</v>
      </c>
      <c r="AA23" s="31"/>
      <c r="AB23" s="32"/>
      <c r="AC23" s="33"/>
      <c r="AD23" s="31" t="s">
        <v>21</v>
      </c>
      <c r="AE23" s="32"/>
      <c r="AF23" s="33" t="s">
        <v>21</v>
      </c>
      <c r="AG23" s="31"/>
      <c r="AH23" s="32"/>
      <c r="AI23" s="33" t="s">
        <v>21</v>
      </c>
      <c r="AJ23" s="31"/>
      <c r="AK23" s="32"/>
      <c r="AL23" s="28">
        <v>10</v>
      </c>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c r="IU23" s="29"/>
      <c r="IV23" s="29"/>
    </row>
    <row r="24" spans="1:256" x14ac:dyDescent="0.15">
      <c r="A24" s="45" t="s">
        <v>168</v>
      </c>
      <c r="B24" s="31" t="s">
        <v>34</v>
      </c>
      <c r="D24" s="32"/>
      <c r="E24" s="33"/>
      <c r="F24" s="31" t="s">
        <v>35</v>
      </c>
      <c r="G24" s="31"/>
      <c r="H24" s="33"/>
      <c r="I24" s="31" t="s">
        <v>110</v>
      </c>
      <c r="J24" s="32"/>
      <c r="K24" s="33"/>
      <c r="L24" s="31" t="s">
        <v>26</v>
      </c>
      <c r="M24" s="32"/>
      <c r="N24" s="33" t="s">
        <v>42</v>
      </c>
      <c r="O24" s="31"/>
      <c r="P24" s="32" t="s">
        <v>37</v>
      </c>
      <c r="Q24" s="33"/>
      <c r="R24" s="31" t="s">
        <v>142</v>
      </c>
      <c r="S24" s="32"/>
      <c r="T24" s="33"/>
      <c r="U24" s="31" t="s">
        <v>82</v>
      </c>
      <c r="V24" s="32"/>
      <c r="W24" s="33"/>
      <c r="X24" s="31"/>
      <c r="Y24" s="32"/>
      <c r="Z24" s="33"/>
      <c r="AA24" s="31" t="s">
        <v>83</v>
      </c>
      <c r="AB24" s="32"/>
      <c r="AC24" s="33"/>
      <c r="AD24" s="31"/>
      <c r="AE24" s="32"/>
      <c r="AF24" s="33"/>
      <c r="AG24" s="31" t="s">
        <v>78</v>
      </c>
      <c r="AH24" s="32"/>
      <c r="AI24" s="33"/>
      <c r="AJ24" s="31" t="s">
        <v>73</v>
      </c>
      <c r="AK24" s="32"/>
      <c r="AL24" s="28">
        <v>11</v>
      </c>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c r="IU24" s="29"/>
      <c r="IV24" s="29"/>
    </row>
    <row r="25" spans="1:256" x14ac:dyDescent="0.15">
      <c r="A25" s="30" t="s">
        <v>167</v>
      </c>
      <c r="B25" s="33"/>
      <c r="C25" s="31"/>
      <c r="D25" s="32"/>
      <c r="E25" s="33"/>
      <c r="F25" s="31" t="s">
        <v>28</v>
      </c>
      <c r="G25" s="32"/>
      <c r="H25" s="31"/>
      <c r="I25" s="31"/>
      <c r="J25" s="32"/>
      <c r="K25" s="33" t="s">
        <v>28</v>
      </c>
      <c r="L25" s="31"/>
      <c r="M25" s="32"/>
      <c r="N25" s="33" t="s">
        <v>28</v>
      </c>
      <c r="O25" s="31"/>
      <c r="P25" s="32" t="s">
        <v>28</v>
      </c>
      <c r="Q25" s="33"/>
      <c r="R25" s="31" t="s">
        <v>28</v>
      </c>
      <c r="S25" s="32"/>
      <c r="T25" s="33"/>
      <c r="U25" s="31" t="s">
        <v>28</v>
      </c>
      <c r="V25" s="32"/>
      <c r="W25" s="33"/>
      <c r="X25" s="31"/>
      <c r="Y25" s="32"/>
      <c r="Z25" s="33"/>
      <c r="AA25" s="31"/>
      <c r="AB25" s="32"/>
      <c r="AC25" s="33"/>
      <c r="AD25" s="31"/>
      <c r="AE25" s="32"/>
      <c r="AF25" s="33"/>
      <c r="AG25" s="31"/>
      <c r="AH25" s="32"/>
      <c r="AI25" s="33"/>
      <c r="AJ25" s="31"/>
      <c r="AK25" s="32"/>
      <c r="AL25" s="28">
        <v>8</v>
      </c>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c r="IN25" s="29"/>
      <c r="IO25" s="29"/>
      <c r="IP25" s="29"/>
      <c r="IQ25" s="29"/>
      <c r="IR25" s="29"/>
      <c r="IS25" s="29"/>
      <c r="IT25" s="29"/>
      <c r="IU25" s="29"/>
      <c r="IV25" s="29"/>
    </row>
    <row r="26" spans="1:256" x14ac:dyDescent="0.15">
      <c r="A26" s="34"/>
      <c r="B26" s="33"/>
      <c r="C26" s="31"/>
      <c r="D26" s="32"/>
      <c r="E26" s="33"/>
      <c r="F26" s="31"/>
      <c r="G26" s="32"/>
      <c r="H26" s="33"/>
      <c r="I26" s="31"/>
      <c r="J26" s="32"/>
      <c r="K26" s="33"/>
      <c r="L26" s="31"/>
      <c r="M26" s="32"/>
      <c r="N26" s="33"/>
      <c r="O26" s="31"/>
      <c r="P26" s="32"/>
      <c r="Q26" s="33"/>
      <c r="R26" s="31"/>
      <c r="S26" s="32"/>
      <c r="T26" s="33"/>
      <c r="U26" s="31"/>
      <c r="V26" s="32"/>
      <c r="W26" s="33"/>
      <c r="X26" s="31"/>
      <c r="Y26" s="32"/>
      <c r="Z26" s="33"/>
      <c r="AA26" s="31"/>
      <c r="AB26" s="32"/>
      <c r="AC26" s="33"/>
      <c r="AD26" s="31" t="s">
        <v>29</v>
      </c>
      <c r="AE26" s="32"/>
      <c r="AF26" s="33"/>
      <c r="AG26" s="31"/>
      <c r="AH26" s="32"/>
      <c r="AI26" s="33"/>
      <c r="AJ26" s="31" t="s">
        <v>29</v>
      </c>
      <c r="AK26" s="32"/>
      <c r="AL26" s="28">
        <v>2</v>
      </c>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c r="IN26" s="29"/>
      <c r="IO26" s="29"/>
      <c r="IP26" s="29"/>
      <c r="IQ26" s="29"/>
      <c r="IR26" s="29"/>
      <c r="IS26" s="29"/>
      <c r="IT26" s="29"/>
      <c r="IU26" s="29"/>
      <c r="IV26" s="29"/>
    </row>
    <row r="27" spans="1:256" x14ac:dyDescent="0.15">
      <c r="A27" s="35"/>
      <c r="B27" s="36"/>
      <c r="C27" s="37"/>
      <c r="D27" s="38"/>
      <c r="E27" s="36"/>
      <c r="F27" s="37" t="s">
        <v>32</v>
      </c>
      <c r="G27" s="38"/>
      <c r="H27" s="51"/>
      <c r="I27" s="37"/>
      <c r="J27" s="38"/>
      <c r="K27" s="51" t="s">
        <v>32</v>
      </c>
      <c r="L27" s="37"/>
      <c r="M27" s="38"/>
      <c r="N27" s="51" t="s">
        <v>32</v>
      </c>
      <c r="O27" s="37"/>
      <c r="P27" s="38"/>
      <c r="Q27" s="51"/>
      <c r="R27" s="37" t="s">
        <v>32</v>
      </c>
      <c r="S27" s="38"/>
      <c r="T27" s="51"/>
      <c r="U27" s="37" t="s">
        <v>32</v>
      </c>
      <c r="V27" s="38"/>
      <c r="W27" s="51"/>
      <c r="X27" s="37"/>
      <c r="Y27" s="38"/>
      <c r="Z27" s="51"/>
      <c r="AA27" s="37"/>
      <c r="AB27" s="38"/>
      <c r="AC27" s="51"/>
      <c r="AD27" s="37"/>
      <c r="AE27" s="38"/>
      <c r="AF27" s="51"/>
      <c r="AG27" s="37"/>
      <c r="AH27" s="38"/>
      <c r="AI27" s="51"/>
      <c r="AJ27" s="37"/>
      <c r="AK27" s="38"/>
      <c r="AL27" s="28">
        <v>5</v>
      </c>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c r="IN27" s="29"/>
      <c r="IO27" s="29"/>
      <c r="IP27" s="29"/>
      <c r="IQ27" s="29"/>
      <c r="IR27" s="29"/>
      <c r="IS27" s="29"/>
      <c r="IT27" s="29"/>
      <c r="IU27" s="29"/>
      <c r="IV27" s="29"/>
    </row>
    <row r="28" spans="1:256" x14ac:dyDescent="0.15">
      <c r="A28" s="53" t="s">
        <v>40</v>
      </c>
      <c r="B28" s="54"/>
      <c r="C28" s="55"/>
      <c r="D28" s="27"/>
      <c r="E28" s="25" t="s">
        <v>20</v>
      </c>
      <c r="F28" s="26"/>
      <c r="G28" s="27"/>
      <c r="H28" s="25"/>
      <c r="I28" s="26"/>
      <c r="J28" s="27"/>
      <c r="K28" s="25" t="s">
        <v>33</v>
      </c>
      <c r="L28" s="26"/>
      <c r="M28" s="27"/>
      <c r="N28" s="25"/>
      <c r="O28" s="26"/>
      <c r="P28" s="27"/>
      <c r="Q28" s="25"/>
      <c r="R28" s="26"/>
      <c r="S28" s="27"/>
      <c r="T28" s="25"/>
      <c r="U28" s="26"/>
      <c r="V28" s="27"/>
      <c r="W28" s="25"/>
      <c r="X28" s="26" t="s">
        <v>20</v>
      </c>
      <c r="Y28" s="27"/>
      <c r="Z28" s="25"/>
      <c r="AA28" s="26"/>
      <c r="AB28" s="27"/>
      <c r="AC28" s="25"/>
      <c r="AD28" s="26"/>
      <c r="AE28" s="27"/>
      <c r="AF28" s="25"/>
      <c r="AG28" s="26"/>
      <c r="AH28" s="27"/>
      <c r="AI28" s="25"/>
      <c r="AJ28" s="26"/>
      <c r="AK28" s="27"/>
      <c r="AL28" s="28">
        <v>3</v>
      </c>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c r="IN28" s="29"/>
      <c r="IO28" s="29"/>
      <c r="IP28" s="29"/>
      <c r="IQ28" s="29"/>
      <c r="IR28" s="29"/>
      <c r="IS28" s="29"/>
      <c r="IT28" s="29"/>
      <c r="IU28" s="29"/>
      <c r="IV28" s="29"/>
    </row>
    <row r="29" spans="1:256" x14ac:dyDescent="0.15">
      <c r="A29" s="45" t="s">
        <v>169</v>
      </c>
      <c r="B29" s="56" t="s">
        <v>21</v>
      </c>
      <c r="D29" s="32"/>
      <c r="E29" s="33"/>
      <c r="F29" s="31"/>
      <c r="G29" s="31" t="s">
        <v>59</v>
      </c>
      <c r="H29" s="33"/>
      <c r="I29" s="31"/>
      <c r="J29" s="32" t="s">
        <v>59</v>
      </c>
      <c r="K29" s="33"/>
      <c r="L29" s="31"/>
      <c r="M29" s="32" t="s">
        <v>21</v>
      </c>
      <c r="N29" s="33"/>
      <c r="O29" s="31"/>
      <c r="P29" s="32" t="s">
        <v>21</v>
      </c>
      <c r="Q29" s="33"/>
      <c r="R29" s="31"/>
      <c r="S29" s="48"/>
      <c r="T29" s="33"/>
      <c r="U29" s="31"/>
      <c r="V29" s="32"/>
      <c r="W29" s="33"/>
      <c r="X29" s="31"/>
      <c r="Y29" s="32"/>
      <c r="Z29" s="33" t="s">
        <v>21</v>
      </c>
      <c r="AA29" s="31"/>
      <c r="AB29" s="32"/>
      <c r="AC29" s="33"/>
      <c r="AD29" s="31" t="s">
        <v>21</v>
      </c>
      <c r="AE29" s="32"/>
      <c r="AF29" s="33" t="s">
        <v>21</v>
      </c>
      <c r="AG29" s="31"/>
      <c r="AH29" s="32"/>
      <c r="AI29" s="33" t="s">
        <v>21</v>
      </c>
      <c r="AJ29" s="31"/>
      <c r="AK29" s="32"/>
      <c r="AL29" s="28">
        <v>9</v>
      </c>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c r="IN29" s="29"/>
      <c r="IO29" s="29"/>
      <c r="IP29" s="29"/>
      <c r="IQ29" s="29"/>
      <c r="IR29" s="29"/>
      <c r="IS29" s="29"/>
      <c r="IT29" s="29"/>
      <c r="IU29" s="29"/>
      <c r="IV29" s="29"/>
    </row>
    <row r="30" spans="1:256" x14ac:dyDescent="0.15">
      <c r="A30" s="45" t="s">
        <v>171</v>
      </c>
      <c r="B30" s="56" t="s">
        <v>34</v>
      </c>
      <c r="D30" s="32"/>
      <c r="E30" s="33"/>
      <c r="F30" s="31" t="s">
        <v>35</v>
      </c>
      <c r="G30" s="31"/>
      <c r="H30" s="33"/>
      <c r="I30" s="31" t="s">
        <v>110</v>
      </c>
      <c r="J30" s="32"/>
      <c r="K30" s="33"/>
      <c r="L30" s="31" t="s">
        <v>26</v>
      </c>
      <c r="M30" s="32"/>
      <c r="N30" s="33" t="s">
        <v>42</v>
      </c>
      <c r="O30" s="57"/>
      <c r="P30" s="32" t="s">
        <v>141</v>
      </c>
      <c r="Q30" s="33"/>
      <c r="R30" s="31" t="s">
        <v>142</v>
      </c>
      <c r="S30" s="32"/>
      <c r="T30" s="33"/>
      <c r="U30" s="31" t="s">
        <v>82</v>
      </c>
      <c r="V30" s="32"/>
      <c r="W30" s="33"/>
      <c r="X30" s="31"/>
      <c r="Y30" s="32"/>
      <c r="Z30" s="33"/>
      <c r="AA30" s="31" t="s">
        <v>83</v>
      </c>
      <c r="AB30" s="32"/>
      <c r="AC30" s="33"/>
      <c r="AD30" s="31"/>
      <c r="AE30" s="32"/>
      <c r="AF30" s="33"/>
      <c r="AG30" s="31" t="s">
        <v>78</v>
      </c>
      <c r="AH30" s="32"/>
      <c r="AI30" s="33"/>
      <c r="AJ30" s="31" t="s">
        <v>73</v>
      </c>
      <c r="AK30" s="32"/>
      <c r="AL30" s="28">
        <v>11</v>
      </c>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c r="IN30" s="29"/>
      <c r="IO30" s="29"/>
      <c r="IP30" s="29"/>
      <c r="IQ30" s="29"/>
      <c r="IR30" s="29"/>
      <c r="IS30" s="29"/>
      <c r="IT30" s="29"/>
      <c r="IU30" s="29"/>
      <c r="IV30" s="29"/>
    </row>
    <row r="31" spans="1:256" x14ac:dyDescent="0.15">
      <c r="A31" s="30" t="s">
        <v>170</v>
      </c>
      <c r="B31" s="58"/>
      <c r="C31" s="56"/>
      <c r="D31" s="32"/>
      <c r="E31" s="33"/>
      <c r="F31" s="31" t="s">
        <v>28</v>
      </c>
      <c r="G31" s="32"/>
      <c r="H31" s="31"/>
      <c r="I31" s="31"/>
      <c r="J31" s="32"/>
      <c r="K31" s="33" t="s">
        <v>28</v>
      </c>
      <c r="L31" s="31"/>
      <c r="M31" s="32"/>
      <c r="N31" s="33" t="s">
        <v>28</v>
      </c>
      <c r="O31" s="31"/>
      <c r="P31" s="32" t="s">
        <v>28</v>
      </c>
      <c r="Q31" s="33"/>
      <c r="R31" s="31" t="s">
        <v>28</v>
      </c>
      <c r="S31" s="32"/>
      <c r="T31" s="33"/>
      <c r="U31" s="31" t="s">
        <v>28</v>
      </c>
      <c r="V31" s="32"/>
      <c r="W31" s="33"/>
      <c r="X31" s="31"/>
      <c r="Y31" s="32"/>
      <c r="Z31" s="33"/>
      <c r="AA31" s="31"/>
      <c r="AB31" s="32"/>
      <c r="AC31" s="33"/>
      <c r="AD31" s="31"/>
      <c r="AE31" s="32"/>
      <c r="AF31" s="33"/>
      <c r="AG31" s="31"/>
      <c r="AH31" s="32"/>
      <c r="AI31" s="33"/>
      <c r="AJ31" s="31"/>
      <c r="AK31" s="32"/>
      <c r="AL31" s="28">
        <v>6</v>
      </c>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c r="IN31" s="29"/>
      <c r="IO31" s="29"/>
      <c r="IP31" s="29"/>
      <c r="IQ31" s="29"/>
      <c r="IR31" s="29"/>
      <c r="IS31" s="29"/>
      <c r="IT31" s="29"/>
      <c r="IU31" s="29"/>
      <c r="IV31" s="29"/>
    </row>
    <row r="32" spans="1:256" x14ac:dyDescent="0.15">
      <c r="A32" s="59"/>
      <c r="B32" s="58"/>
      <c r="C32" s="56"/>
      <c r="D32" s="32"/>
      <c r="E32" s="33"/>
      <c r="F32" s="31"/>
      <c r="G32" s="32"/>
      <c r="H32" s="33"/>
      <c r="I32" s="31"/>
      <c r="J32" s="32"/>
      <c r="K32" s="33"/>
      <c r="L32" s="31"/>
      <c r="M32" s="32"/>
      <c r="N32" s="33"/>
      <c r="O32" s="31"/>
      <c r="P32" s="32"/>
      <c r="Q32" s="33"/>
      <c r="R32" s="31"/>
      <c r="S32" s="32"/>
      <c r="T32" s="33"/>
      <c r="U32" s="31"/>
      <c r="V32" s="32"/>
      <c r="W32" s="33"/>
      <c r="X32" s="31"/>
      <c r="Y32" s="32"/>
      <c r="Z32" s="33"/>
      <c r="AA32" s="31"/>
      <c r="AB32" s="32"/>
      <c r="AC32" s="33"/>
      <c r="AD32" s="31" t="s">
        <v>29</v>
      </c>
      <c r="AE32" s="32"/>
      <c r="AF32" s="33"/>
      <c r="AG32" s="31"/>
      <c r="AH32" s="32"/>
      <c r="AI32" s="33"/>
      <c r="AJ32" s="31" t="s">
        <v>29</v>
      </c>
      <c r="AK32" s="32"/>
      <c r="AL32" s="28">
        <v>2</v>
      </c>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c r="IN32" s="29"/>
      <c r="IO32" s="29"/>
      <c r="IP32" s="29"/>
      <c r="IQ32" s="29"/>
      <c r="IR32" s="29"/>
      <c r="IS32" s="29"/>
      <c r="IT32" s="29"/>
      <c r="IU32" s="29"/>
      <c r="IV32" s="29"/>
    </row>
    <row r="33" spans="1:256" x14ac:dyDescent="0.15">
      <c r="A33" s="35"/>
      <c r="B33" s="36"/>
      <c r="C33" s="37"/>
      <c r="D33" s="38"/>
      <c r="E33" s="36"/>
      <c r="F33" s="37" t="s">
        <v>32</v>
      </c>
      <c r="G33" s="38"/>
      <c r="H33" s="51"/>
      <c r="I33" s="37"/>
      <c r="J33" s="38"/>
      <c r="K33" s="51" t="s">
        <v>32</v>
      </c>
      <c r="L33" s="37"/>
      <c r="M33" s="38"/>
      <c r="N33" s="51" t="s">
        <v>32</v>
      </c>
      <c r="O33" s="37"/>
      <c r="P33" s="38"/>
      <c r="Q33" s="51"/>
      <c r="R33" s="37" t="s">
        <v>32</v>
      </c>
      <c r="S33" s="38"/>
      <c r="T33" s="51"/>
      <c r="U33" s="37" t="s">
        <v>32</v>
      </c>
      <c r="V33" s="38"/>
      <c r="W33" s="51"/>
      <c r="X33" s="37"/>
      <c r="Y33" s="38"/>
      <c r="Z33" s="51"/>
      <c r="AA33" s="37"/>
      <c r="AB33" s="38"/>
      <c r="AC33" s="51"/>
      <c r="AD33" s="37"/>
      <c r="AE33" s="38"/>
      <c r="AF33" s="51"/>
      <c r="AG33" s="37"/>
      <c r="AH33" s="38"/>
      <c r="AI33" s="51"/>
      <c r="AJ33" s="37"/>
      <c r="AK33" s="38"/>
      <c r="AL33" s="28">
        <v>5</v>
      </c>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c r="IN33" s="29"/>
      <c r="IO33" s="29"/>
      <c r="IP33" s="29"/>
      <c r="IQ33" s="29"/>
      <c r="IR33" s="29"/>
      <c r="IS33" s="29"/>
      <c r="IT33" s="29"/>
      <c r="IU33" s="29"/>
      <c r="IV33" s="29"/>
    </row>
    <row r="34" spans="1:256" x14ac:dyDescent="0.15">
      <c r="A34" s="24" t="s">
        <v>60</v>
      </c>
      <c r="B34" s="25"/>
      <c r="C34" s="40"/>
      <c r="D34" s="27"/>
      <c r="E34" s="60"/>
      <c r="F34" s="26" t="s">
        <v>20</v>
      </c>
      <c r="G34" s="27"/>
      <c r="H34" s="25"/>
      <c r="I34" s="26"/>
      <c r="J34" s="27"/>
      <c r="K34" s="60"/>
      <c r="L34" s="26"/>
      <c r="M34" s="27"/>
      <c r="N34" s="25"/>
      <c r="O34" s="26"/>
      <c r="P34" s="27"/>
      <c r="Q34" s="25"/>
      <c r="R34" s="26" t="s">
        <v>20</v>
      </c>
      <c r="S34" s="27"/>
      <c r="T34" s="25"/>
      <c r="U34" s="26"/>
      <c r="V34" s="27"/>
      <c r="W34" s="25"/>
      <c r="X34" s="26" t="s">
        <v>33</v>
      </c>
      <c r="Y34" s="27"/>
      <c r="Z34" s="25"/>
      <c r="AA34" s="26"/>
      <c r="AB34" s="27"/>
      <c r="AC34" s="25"/>
      <c r="AD34" s="26"/>
      <c r="AE34" s="27"/>
      <c r="AF34" s="25"/>
      <c r="AG34" s="26" t="s">
        <v>20</v>
      </c>
      <c r="AH34" s="27"/>
      <c r="AI34" s="25"/>
      <c r="AJ34" s="26"/>
      <c r="AK34" s="27"/>
      <c r="AL34" s="28">
        <v>4</v>
      </c>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c r="IN34" s="29"/>
      <c r="IO34" s="29"/>
      <c r="IP34" s="29"/>
      <c r="IQ34" s="29"/>
      <c r="IR34" s="29"/>
      <c r="IS34" s="29"/>
      <c r="IT34" s="29"/>
      <c r="IU34" s="29"/>
      <c r="IV34" s="29"/>
    </row>
    <row r="35" spans="1:256" ht="15.75" x14ac:dyDescent="0.15">
      <c r="A35" s="45" t="s">
        <v>222</v>
      </c>
      <c r="B35" s="33" t="s">
        <v>21</v>
      </c>
      <c r="C35" s="57"/>
      <c r="D35" s="32"/>
      <c r="E35" s="33"/>
      <c r="F35" s="31"/>
      <c r="G35" s="31" t="s">
        <v>59</v>
      </c>
      <c r="H35" s="33"/>
      <c r="I35" s="31"/>
      <c r="J35" s="32" t="s">
        <v>21</v>
      </c>
      <c r="K35" s="61"/>
      <c r="L35" s="31"/>
      <c r="M35" s="32" t="s">
        <v>21</v>
      </c>
      <c r="N35" s="33"/>
      <c r="O35" s="31"/>
      <c r="P35" s="32" t="s">
        <v>127</v>
      </c>
      <c r="Q35" s="33"/>
      <c r="R35" s="31"/>
      <c r="S35" s="32"/>
      <c r="T35" s="33" t="s">
        <v>127</v>
      </c>
      <c r="U35" s="31"/>
      <c r="V35" s="32"/>
      <c r="W35" s="33"/>
      <c r="X35" s="31"/>
      <c r="Y35" s="32"/>
      <c r="Z35" s="33" t="s">
        <v>21</v>
      </c>
      <c r="AA35" s="31"/>
      <c r="AB35" s="32"/>
      <c r="AC35" s="33"/>
      <c r="AD35" s="31" t="s">
        <v>21</v>
      </c>
      <c r="AE35" s="32"/>
      <c r="AF35" s="33" t="s">
        <v>127</v>
      </c>
      <c r="AG35" s="31"/>
      <c r="AH35" s="32"/>
      <c r="AI35" s="33" t="s">
        <v>21</v>
      </c>
      <c r="AJ35" s="31"/>
      <c r="AK35" s="32"/>
      <c r="AL35" s="28">
        <v>10</v>
      </c>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c r="IN35" s="29"/>
      <c r="IO35" s="29"/>
      <c r="IP35" s="29"/>
      <c r="IQ35" s="29"/>
      <c r="IR35" s="29"/>
      <c r="IS35" s="29"/>
      <c r="IT35" s="29"/>
      <c r="IU35" s="29"/>
      <c r="IV35" s="29"/>
    </row>
    <row r="36" spans="1:256" x14ac:dyDescent="0.15">
      <c r="A36" s="45" t="s">
        <v>173</v>
      </c>
      <c r="B36" s="33" t="s">
        <v>128</v>
      </c>
      <c r="C36" s="57"/>
      <c r="D36" s="32"/>
      <c r="E36" s="33"/>
      <c r="F36" s="31" t="s">
        <v>83</v>
      </c>
      <c r="G36" s="31"/>
      <c r="H36" s="33"/>
      <c r="I36" s="31" t="s">
        <v>36</v>
      </c>
      <c r="J36" s="32"/>
      <c r="K36" s="33"/>
      <c r="L36" s="31" t="s">
        <v>26</v>
      </c>
      <c r="M36" s="32"/>
      <c r="N36" s="33" t="s">
        <v>130</v>
      </c>
      <c r="O36" s="31"/>
      <c r="P36" s="32" t="s">
        <v>141</v>
      </c>
      <c r="Q36" s="33"/>
      <c r="R36" s="31" t="s">
        <v>142</v>
      </c>
      <c r="S36" s="32"/>
      <c r="T36" s="33"/>
      <c r="U36" s="31" t="s">
        <v>131</v>
      </c>
      <c r="V36" s="32"/>
      <c r="W36" s="33"/>
      <c r="X36" s="31"/>
      <c r="Y36" s="32"/>
      <c r="Z36" s="33"/>
      <c r="AA36" s="31" t="s">
        <v>129</v>
      </c>
      <c r="AB36" s="32"/>
      <c r="AC36" s="33"/>
      <c r="AD36" s="31"/>
      <c r="AE36" s="32"/>
      <c r="AF36" s="33"/>
      <c r="AG36" s="31" t="s">
        <v>132</v>
      </c>
      <c r="AH36" s="32"/>
      <c r="AI36" s="33"/>
      <c r="AJ36" s="31" t="s">
        <v>82</v>
      </c>
      <c r="AK36" s="32"/>
      <c r="AL36" s="28">
        <v>11</v>
      </c>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c r="IN36" s="29"/>
      <c r="IO36" s="29"/>
      <c r="IP36" s="29"/>
      <c r="IQ36" s="29"/>
      <c r="IR36" s="29"/>
      <c r="IS36" s="29"/>
      <c r="IT36" s="29"/>
      <c r="IU36" s="29"/>
      <c r="IV36" s="29"/>
    </row>
    <row r="37" spans="1:256" x14ac:dyDescent="0.15">
      <c r="A37" s="45"/>
      <c r="B37" s="62"/>
      <c r="C37" s="57"/>
      <c r="D37" s="32"/>
      <c r="E37" s="33"/>
      <c r="F37" s="31" t="s">
        <v>93</v>
      </c>
      <c r="G37" s="32"/>
      <c r="H37" s="33"/>
      <c r="I37" s="31"/>
      <c r="J37" s="32"/>
      <c r="K37" s="33" t="s">
        <v>93</v>
      </c>
      <c r="L37" s="31"/>
      <c r="M37" s="32"/>
      <c r="N37" s="33" t="s">
        <v>93</v>
      </c>
      <c r="O37" s="57"/>
      <c r="P37" s="63" t="s">
        <v>93</v>
      </c>
      <c r="Q37" s="33"/>
      <c r="R37" s="31" t="s">
        <v>93</v>
      </c>
      <c r="S37" s="48"/>
      <c r="T37" s="33"/>
      <c r="U37" s="57" t="s">
        <v>93</v>
      </c>
      <c r="V37" s="63"/>
      <c r="W37" s="33"/>
      <c r="X37" s="31"/>
      <c r="Y37" s="32"/>
      <c r="Z37" s="33"/>
      <c r="AA37" s="31"/>
      <c r="AB37" s="32"/>
      <c r="AC37" s="33"/>
      <c r="AD37" s="31"/>
      <c r="AE37" s="32"/>
      <c r="AF37" s="33"/>
      <c r="AG37" s="31"/>
      <c r="AH37" s="32"/>
      <c r="AI37" s="33"/>
      <c r="AJ37" s="31"/>
      <c r="AK37" s="32"/>
      <c r="AL37" s="28">
        <v>6</v>
      </c>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c r="IN37" s="29"/>
      <c r="IO37" s="29"/>
      <c r="IP37" s="29"/>
      <c r="IQ37" s="29"/>
      <c r="IR37" s="29"/>
      <c r="IS37" s="29"/>
      <c r="IT37" s="29"/>
      <c r="IU37" s="29"/>
      <c r="IV37" s="29"/>
    </row>
    <row r="38" spans="1:256" x14ac:dyDescent="0.15">
      <c r="A38" s="30" t="s">
        <v>172</v>
      </c>
      <c r="B38" s="31"/>
      <c r="C38" s="57"/>
      <c r="D38" s="32"/>
      <c r="E38" s="33"/>
      <c r="F38" s="31"/>
      <c r="G38" s="32"/>
      <c r="H38" s="33"/>
      <c r="I38" s="31"/>
      <c r="J38" s="32"/>
      <c r="K38" s="33"/>
      <c r="L38" s="31"/>
      <c r="M38" s="32"/>
      <c r="N38" s="33"/>
      <c r="O38" s="57"/>
      <c r="P38" s="63"/>
      <c r="Q38" s="33"/>
      <c r="R38" s="31"/>
      <c r="S38" s="48"/>
      <c r="T38" s="33"/>
      <c r="U38" s="57"/>
      <c r="V38" s="63"/>
      <c r="W38" s="33"/>
      <c r="X38" s="31"/>
      <c r="Y38" s="32"/>
      <c r="Z38" s="33"/>
      <c r="AA38" s="31"/>
      <c r="AB38" s="32"/>
      <c r="AC38" s="33"/>
      <c r="AD38" s="31" t="s">
        <v>29</v>
      </c>
      <c r="AE38" s="32"/>
      <c r="AF38" s="33"/>
      <c r="AG38" s="31"/>
      <c r="AH38" s="32"/>
      <c r="AI38" s="33"/>
      <c r="AJ38" s="31" t="s">
        <v>133</v>
      </c>
      <c r="AK38" s="32"/>
      <c r="AL38" s="28">
        <v>2</v>
      </c>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c r="IN38" s="29"/>
      <c r="IO38" s="29"/>
      <c r="IP38" s="29"/>
      <c r="IQ38" s="29"/>
      <c r="IR38" s="29"/>
      <c r="IS38" s="29"/>
      <c r="IT38" s="29"/>
      <c r="IU38" s="29"/>
      <c r="IV38" s="29"/>
    </row>
    <row r="39" spans="1:256" x14ac:dyDescent="0.15">
      <c r="A39" s="19"/>
      <c r="B39" s="36"/>
      <c r="C39" s="37"/>
      <c r="D39" s="38"/>
      <c r="E39" s="36"/>
      <c r="F39" s="37" t="s">
        <v>32</v>
      </c>
      <c r="G39" s="38"/>
      <c r="H39" s="51"/>
      <c r="I39" s="37"/>
      <c r="J39" s="38"/>
      <c r="K39" s="51" t="s">
        <v>32</v>
      </c>
      <c r="L39" s="37"/>
      <c r="M39" s="38"/>
      <c r="N39" s="51" t="s">
        <v>32</v>
      </c>
      <c r="O39" s="37"/>
      <c r="P39" s="38"/>
      <c r="Q39" s="51"/>
      <c r="R39" s="37" t="s">
        <v>32</v>
      </c>
      <c r="S39" s="38"/>
      <c r="T39" s="51"/>
      <c r="U39" s="37" t="s">
        <v>32</v>
      </c>
      <c r="V39" s="63"/>
      <c r="W39" s="33"/>
      <c r="X39" s="31"/>
      <c r="Y39" s="32"/>
      <c r="Z39" s="33"/>
      <c r="AA39" s="31"/>
      <c r="AB39" s="32"/>
      <c r="AC39" s="33"/>
      <c r="AD39" s="31"/>
      <c r="AE39" s="32"/>
      <c r="AF39" s="33"/>
      <c r="AG39" s="31"/>
      <c r="AH39" s="32"/>
      <c r="AI39" s="33"/>
      <c r="AJ39" s="31"/>
      <c r="AK39" s="32"/>
      <c r="AL39" s="28">
        <v>5</v>
      </c>
    </row>
    <row r="40" spans="1:256" x14ac:dyDescent="0.15">
      <c r="A40" s="24" t="s">
        <v>41</v>
      </c>
      <c r="B40" s="60"/>
      <c r="C40" s="26" t="s">
        <v>20</v>
      </c>
      <c r="D40" s="27"/>
      <c r="E40" s="25"/>
      <c r="F40" s="26"/>
      <c r="G40" s="27"/>
      <c r="H40" s="25"/>
      <c r="I40" s="26"/>
      <c r="J40" s="27"/>
      <c r="K40" s="25" t="s">
        <v>20</v>
      </c>
      <c r="L40" s="26"/>
      <c r="M40" s="27"/>
      <c r="N40" s="25"/>
      <c r="O40" s="26"/>
      <c r="P40" s="27"/>
      <c r="Q40" s="25"/>
      <c r="R40" s="26"/>
      <c r="S40" s="27"/>
      <c r="T40" s="25"/>
      <c r="U40" s="26"/>
      <c r="V40" s="27"/>
      <c r="W40" s="25"/>
      <c r="X40" s="26" t="s">
        <v>20</v>
      </c>
      <c r="Y40" s="27"/>
      <c r="Z40" s="25"/>
      <c r="AA40" s="26"/>
      <c r="AB40" s="27"/>
      <c r="AC40" s="25"/>
      <c r="AD40" s="26"/>
      <c r="AE40" s="27"/>
      <c r="AF40" s="25"/>
      <c r="AG40" s="26"/>
      <c r="AH40" s="27"/>
      <c r="AI40" s="25"/>
      <c r="AJ40" s="26"/>
      <c r="AK40" s="27"/>
      <c r="AL40" s="28">
        <v>3</v>
      </c>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c r="GU40" s="29"/>
      <c r="GV40" s="29"/>
      <c r="GW40" s="29"/>
      <c r="GX40" s="29"/>
      <c r="GY40" s="29"/>
      <c r="GZ40" s="29"/>
      <c r="HA40" s="29"/>
      <c r="HB40" s="29"/>
      <c r="HC40" s="29"/>
      <c r="HD40" s="29"/>
      <c r="HE40" s="29"/>
      <c r="HF40" s="29"/>
      <c r="HG40" s="29"/>
      <c r="HH40" s="29"/>
      <c r="HI40" s="29"/>
      <c r="HJ40" s="29"/>
      <c r="HK40" s="29"/>
      <c r="HL40" s="29"/>
      <c r="HM40" s="29"/>
      <c r="HN40" s="29"/>
      <c r="HO40" s="2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c r="IN40" s="29"/>
      <c r="IO40" s="29"/>
      <c r="IP40" s="29"/>
      <c r="IQ40" s="29"/>
      <c r="IR40" s="29"/>
      <c r="IS40" s="29"/>
      <c r="IT40" s="29"/>
      <c r="IU40" s="29"/>
      <c r="IV40" s="29"/>
    </row>
    <row r="41" spans="1:256" x14ac:dyDescent="0.15">
      <c r="A41" s="45" t="s">
        <v>91</v>
      </c>
      <c r="B41" s="31" t="s">
        <v>21</v>
      </c>
      <c r="D41" s="32"/>
      <c r="E41" s="33"/>
      <c r="F41" s="31"/>
      <c r="G41" s="31" t="s">
        <v>59</v>
      </c>
      <c r="H41" s="33"/>
      <c r="I41" s="31"/>
      <c r="J41" s="32" t="s">
        <v>59</v>
      </c>
      <c r="K41" s="33"/>
      <c r="L41" s="31"/>
      <c r="M41" s="32" t="s">
        <v>21</v>
      </c>
      <c r="N41" s="33"/>
      <c r="O41" s="31"/>
      <c r="P41" s="32" t="s">
        <v>59</v>
      </c>
      <c r="Q41" s="33"/>
      <c r="R41" s="31"/>
      <c r="S41" s="32"/>
      <c r="T41" s="33"/>
      <c r="U41" s="31"/>
      <c r="V41" s="32"/>
      <c r="W41" s="33"/>
      <c r="X41" s="31"/>
      <c r="Y41" s="32"/>
      <c r="Z41" s="33" t="s">
        <v>21</v>
      </c>
      <c r="AA41" s="31"/>
      <c r="AB41" s="32"/>
      <c r="AC41" s="33"/>
      <c r="AD41" s="31" t="s">
        <v>21</v>
      </c>
      <c r="AE41" s="32"/>
      <c r="AF41" s="33" t="s">
        <v>21</v>
      </c>
      <c r="AG41" s="31"/>
      <c r="AH41" s="32"/>
      <c r="AI41" s="33" t="s">
        <v>21</v>
      </c>
      <c r="AJ41" s="31"/>
      <c r="AK41" s="32"/>
      <c r="AL41" s="28">
        <v>9</v>
      </c>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c r="HT41" s="29"/>
      <c r="HU41" s="29"/>
      <c r="HV41" s="29"/>
      <c r="HW41" s="29"/>
      <c r="HX41" s="29"/>
      <c r="HY41" s="29"/>
      <c r="HZ41" s="29"/>
      <c r="IA41" s="29"/>
      <c r="IB41" s="29"/>
      <c r="IC41" s="29"/>
      <c r="ID41" s="29"/>
      <c r="IE41" s="29"/>
      <c r="IF41" s="29"/>
      <c r="IG41" s="29"/>
      <c r="IH41" s="29"/>
      <c r="II41" s="29"/>
      <c r="IJ41" s="29"/>
      <c r="IK41" s="29"/>
      <c r="IL41" s="29"/>
      <c r="IM41" s="29"/>
      <c r="IN41" s="29"/>
      <c r="IO41" s="29"/>
      <c r="IP41" s="29"/>
      <c r="IQ41" s="29"/>
      <c r="IR41" s="29"/>
      <c r="IS41" s="29"/>
      <c r="IT41" s="29"/>
      <c r="IU41" s="29"/>
      <c r="IV41" s="29"/>
    </row>
    <row r="42" spans="1:256" x14ac:dyDescent="0.15">
      <c r="A42" s="34"/>
      <c r="B42" s="31" t="s">
        <v>34</v>
      </c>
      <c r="D42" s="32"/>
      <c r="E42" s="33"/>
      <c r="F42" s="31" t="s">
        <v>35</v>
      </c>
      <c r="G42" s="31"/>
      <c r="H42" s="33"/>
      <c r="I42" s="31" t="s">
        <v>110</v>
      </c>
      <c r="J42" s="32"/>
      <c r="K42" s="33"/>
      <c r="L42" s="31" t="s">
        <v>26</v>
      </c>
      <c r="M42" s="32"/>
      <c r="N42" s="33" t="s">
        <v>42</v>
      </c>
      <c r="O42" s="31"/>
      <c r="P42" s="32" t="s">
        <v>37</v>
      </c>
      <c r="Q42" s="33"/>
      <c r="R42" s="31" t="s">
        <v>142</v>
      </c>
      <c r="S42" s="32"/>
      <c r="T42" s="33"/>
      <c r="U42" s="31" t="s">
        <v>82</v>
      </c>
      <c r="V42" s="32"/>
      <c r="W42" s="33"/>
      <c r="X42" s="31"/>
      <c r="Y42" s="32"/>
      <c r="Z42" s="33"/>
      <c r="AA42" s="31" t="s">
        <v>83</v>
      </c>
      <c r="AB42" s="32"/>
      <c r="AC42" s="33"/>
      <c r="AD42" s="31"/>
      <c r="AE42" s="32"/>
      <c r="AF42" s="33"/>
      <c r="AG42" s="31" t="s">
        <v>78</v>
      </c>
      <c r="AH42" s="32"/>
      <c r="AI42" s="33"/>
      <c r="AJ42" s="31" t="s">
        <v>73</v>
      </c>
      <c r="AK42" s="32"/>
      <c r="AL42" s="28">
        <v>11</v>
      </c>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c r="IB42" s="29"/>
      <c r="IC42" s="29"/>
      <c r="ID42" s="29"/>
      <c r="IE42" s="29"/>
      <c r="IF42" s="29"/>
      <c r="IG42" s="29"/>
      <c r="IH42" s="29"/>
      <c r="II42" s="29"/>
      <c r="IJ42" s="29"/>
      <c r="IK42" s="29"/>
      <c r="IL42" s="29"/>
      <c r="IM42" s="29"/>
      <c r="IN42" s="29"/>
      <c r="IO42" s="29"/>
      <c r="IP42" s="29"/>
      <c r="IQ42" s="29"/>
      <c r="IR42" s="29"/>
      <c r="IS42" s="29"/>
      <c r="IT42" s="29"/>
      <c r="IU42" s="29"/>
      <c r="IV42" s="29"/>
    </row>
    <row r="43" spans="1:256" x14ac:dyDescent="0.15">
      <c r="A43" s="28" t="s">
        <v>145</v>
      </c>
      <c r="B43" s="64"/>
      <c r="C43" s="40"/>
      <c r="D43" s="65"/>
      <c r="E43" s="26" t="s">
        <v>108</v>
      </c>
      <c r="F43" s="26"/>
      <c r="G43" s="27"/>
      <c r="H43" s="25"/>
      <c r="I43" s="26"/>
      <c r="J43" s="66" t="s">
        <v>181</v>
      </c>
      <c r="K43" s="67"/>
      <c r="L43" s="26"/>
      <c r="M43" s="27"/>
      <c r="N43" s="25"/>
      <c r="O43" s="26"/>
      <c r="P43" s="27"/>
      <c r="Q43" s="25" t="s">
        <v>20</v>
      </c>
      <c r="R43" s="68"/>
      <c r="S43" s="27"/>
      <c r="T43" s="25"/>
      <c r="U43" s="26"/>
      <c r="V43" s="27"/>
      <c r="W43" s="25" t="s">
        <v>109</v>
      </c>
      <c r="X43" s="26"/>
      <c r="Y43" s="27"/>
      <c r="Z43" s="25"/>
      <c r="AA43" s="26"/>
      <c r="AB43" s="27"/>
      <c r="AC43" s="25"/>
      <c r="AD43" s="26"/>
      <c r="AE43" s="27"/>
      <c r="AF43" s="25"/>
      <c r="AG43" s="26"/>
      <c r="AH43" s="27"/>
      <c r="AI43" s="25"/>
      <c r="AJ43" s="26"/>
      <c r="AK43" s="27"/>
      <c r="AL43" s="28" t="s">
        <v>204</v>
      </c>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c r="HT43" s="29"/>
      <c r="HU43" s="29"/>
      <c r="HV43" s="29"/>
      <c r="HW43" s="29"/>
      <c r="HX43" s="29"/>
      <c r="HY43" s="29"/>
      <c r="HZ43" s="29"/>
      <c r="IA43" s="29"/>
      <c r="IB43" s="29"/>
      <c r="IC43" s="29"/>
      <c r="ID43" s="29"/>
      <c r="IE43" s="29"/>
      <c r="IF43" s="29"/>
      <c r="IG43" s="29"/>
      <c r="IH43" s="29"/>
      <c r="II43" s="29"/>
      <c r="IJ43" s="29"/>
      <c r="IK43" s="29"/>
      <c r="IL43" s="29"/>
      <c r="IM43" s="29"/>
      <c r="IN43" s="29"/>
      <c r="IO43" s="29"/>
      <c r="IP43" s="29"/>
      <c r="IQ43" s="29"/>
      <c r="IR43" s="29"/>
      <c r="IS43" s="29"/>
      <c r="IT43" s="29"/>
      <c r="IU43" s="29"/>
      <c r="IV43" s="29"/>
    </row>
    <row r="44" spans="1:256" ht="15.75" x14ac:dyDescent="0.15">
      <c r="A44" s="45" t="s">
        <v>223</v>
      </c>
      <c r="B44" s="62"/>
      <c r="C44" s="31"/>
      <c r="D44" s="32"/>
      <c r="E44" s="33"/>
      <c r="F44" s="31"/>
      <c r="G44" s="32"/>
      <c r="H44" s="33"/>
      <c r="I44" s="31"/>
      <c r="J44" s="32" t="s">
        <v>59</v>
      </c>
      <c r="K44" s="33"/>
      <c r="L44" s="31" t="s">
        <v>147</v>
      </c>
      <c r="M44" s="32"/>
      <c r="N44" s="33"/>
      <c r="O44" s="31"/>
      <c r="P44" s="32" t="s">
        <v>21</v>
      </c>
      <c r="Q44" s="33"/>
      <c r="R44" s="31"/>
      <c r="S44" s="32"/>
      <c r="T44" s="33" t="s">
        <v>59</v>
      </c>
      <c r="U44" s="31"/>
      <c r="V44" s="32" t="s">
        <v>59</v>
      </c>
      <c r="W44" s="33"/>
      <c r="X44" s="31"/>
      <c r="Y44" s="32"/>
      <c r="Z44" s="33"/>
      <c r="AA44" s="31"/>
      <c r="AB44" s="32"/>
      <c r="AC44" s="33"/>
      <c r="AD44" s="31"/>
      <c r="AE44" s="32"/>
      <c r="AF44" s="33"/>
      <c r="AG44" s="31"/>
      <c r="AH44" s="32"/>
      <c r="AI44" s="33"/>
      <c r="AJ44" s="31"/>
      <c r="AK44" s="32"/>
      <c r="AL44" s="28">
        <v>5</v>
      </c>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c r="HT44" s="29"/>
      <c r="HU44" s="29"/>
      <c r="HV44" s="29"/>
      <c r="HW44" s="29"/>
      <c r="HX44" s="29"/>
      <c r="HY44" s="29"/>
      <c r="HZ44" s="29"/>
      <c r="IA44" s="29"/>
      <c r="IB44" s="29"/>
      <c r="IC44" s="29"/>
      <c r="ID44" s="29"/>
      <c r="IE44" s="29"/>
      <c r="IF44" s="29"/>
      <c r="IG44" s="29"/>
      <c r="IH44" s="29"/>
      <c r="II44" s="29"/>
      <c r="IJ44" s="29"/>
      <c r="IK44" s="29"/>
      <c r="IL44" s="29"/>
      <c r="IM44" s="29"/>
      <c r="IN44" s="29"/>
      <c r="IO44" s="29"/>
      <c r="IP44" s="29"/>
      <c r="IQ44" s="29"/>
      <c r="IR44" s="29"/>
      <c r="IS44" s="29"/>
      <c r="IT44" s="29"/>
      <c r="IU44" s="29"/>
      <c r="IV44" s="29"/>
    </row>
    <row r="45" spans="1:256" ht="14.25" x14ac:dyDescent="0.15">
      <c r="A45" s="69" t="s">
        <v>224</v>
      </c>
      <c r="B45" s="62" t="s">
        <v>148</v>
      </c>
      <c r="D45" s="32"/>
      <c r="E45" s="33"/>
      <c r="F45" s="70"/>
      <c r="G45" s="32"/>
      <c r="H45" s="33"/>
      <c r="I45" s="31"/>
      <c r="J45" s="32"/>
      <c r="K45" s="33"/>
      <c r="L45" s="31" t="s">
        <v>149</v>
      </c>
      <c r="M45" s="48"/>
      <c r="N45" s="33" t="s">
        <v>150</v>
      </c>
      <c r="O45" s="31"/>
      <c r="P45" s="32" t="s">
        <v>151</v>
      </c>
      <c r="Q45" s="33"/>
      <c r="R45" s="31" t="s">
        <v>81</v>
      </c>
      <c r="S45" s="32"/>
      <c r="T45" s="33"/>
      <c r="U45" s="31" t="s">
        <v>152</v>
      </c>
      <c r="V45" s="32"/>
      <c r="W45" s="33"/>
      <c r="X45" s="31"/>
      <c r="Y45" s="32"/>
      <c r="Z45" s="33"/>
      <c r="AA45" s="31"/>
      <c r="AB45" s="32"/>
      <c r="AC45" s="33"/>
      <c r="AD45" s="31"/>
      <c r="AE45" s="32"/>
      <c r="AF45" s="33"/>
      <c r="AG45" s="31"/>
      <c r="AH45" s="32"/>
      <c r="AI45" s="33"/>
      <c r="AJ45" s="31" t="s">
        <v>152</v>
      </c>
      <c r="AK45" s="32"/>
      <c r="AL45" s="28">
        <v>7</v>
      </c>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29"/>
      <c r="EV45" s="29"/>
      <c r="EW45" s="29"/>
      <c r="EX45" s="29"/>
      <c r="EY45" s="29"/>
      <c r="EZ45" s="29"/>
      <c r="FA45" s="29"/>
      <c r="FB45" s="29"/>
      <c r="FC45" s="29"/>
      <c r="FD45" s="29"/>
      <c r="FE45" s="29"/>
      <c r="FF45" s="29"/>
      <c r="FG45" s="29"/>
      <c r="FH45" s="29"/>
      <c r="FI45" s="29"/>
      <c r="FJ45" s="29"/>
      <c r="FK45" s="29"/>
      <c r="FL45" s="29"/>
      <c r="FM45" s="29"/>
      <c r="FN45" s="29"/>
      <c r="FO45" s="29"/>
      <c r="FP45" s="29"/>
      <c r="FQ45" s="29"/>
      <c r="FR45" s="29"/>
      <c r="FS45" s="29"/>
      <c r="FT45" s="29"/>
      <c r="FU45" s="29"/>
      <c r="FV45" s="29"/>
      <c r="FW45" s="29"/>
      <c r="FX45" s="29"/>
      <c r="FY45" s="29"/>
      <c r="FZ45" s="29"/>
      <c r="GA45" s="29"/>
      <c r="GB45" s="29"/>
      <c r="GC45" s="29"/>
      <c r="GD45" s="29"/>
      <c r="GE45" s="29"/>
      <c r="GF45" s="29"/>
      <c r="GG45" s="29"/>
      <c r="GH45" s="29"/>
      <c r="GI45" s="29"/>
      <c r="GJ45" s="29"/>
      <c r="GK45" s="29"/>
      <c r="GL45" s="29"/>
      <c r="GM45" s="29"/>
      <c r="GN45" s="29"/>
      <c r="GO45" s="29"/>
      <c r="GP45" s="29"/>
      <c r="GQ45" s="29"/>
      <c r="GR45" s="29"/>
      <c r="GS45" s="29"/>
      <c r="GT45" s="29"/>
      <c r="GU45" s="29"/>
      <c r="GV45" s="29"/>
      <c r="GW45" s="29"/>
      <c r="GX45" s="29"/>
      <c r="GY45" s="29"/>
      <c r="GZ45" s="29"/>
      <c r="HA45" s="29"/>
      <c r="HB45" s="29"/>
      <c r="HC45" s="29"/>
      <c r="HD45" s="29"/>
      <c r="HE45" s="29"/>
      <c r="HF45" s="29"/>
      <c r="HG45" s="29"/>
      <c r="HH45" s="29"/>
      <c r="HI45" s="29"/>
      <c r="HJ45" s="29"/>
      <c r="HK45" s="29"/>
      <c r="HL45" s="29"/>
      <c r="HM45" s="29"/>
      <c r="HN45" s="29"/>
      <c r="HO45" s="29"/>
      <c r="HP45" s="29"/>
      <c r="HQ45" s="29"/>
      <c r="HR45" s="29"/>
      <c r="HS45" s="29"/>
      <c r="HT45" s="29"/>
      <c r="HU45" s="29"/>
      <c r="HV45" s="29"/>
      <c r="HW45" s="29"/>
      <c r="HX45" s="29"/>
      <c r="HY45" s="29"/>
      <c r="HZ45" s="29"/>
      <c r="IA45" s="29"/>
      <c r="IB45" s="29"/>
      <c r="IC45" s="29"/>
      <c r="ID45" s="29"/>
      <c r="IE45" s="29"/>
      <c r="IF45" s="29"/>
      <c r="IG45" s="29"/>
      <c r="IH45" s="29"/>
      <c r="II45" s="29"/>
      <c r="IJ45" s="29"/>
      <c r="IK45" s="29"/>
      <c r="IL45" s="29"/>
      <c r="IM45" s="29"/>
      <c r="IN45" s="29"/>
      <c r="IO45" s="29"/>
      <c r="IP45" s="29"/>
      <c r="IQ45" s="29"/>
      <c r="IR45" s="29"/>
      <c r="IS45" s="29"/>
      <c r="IT45" s="29"/>
      <c r="IU45" s="29"/>
      <c r="IV45" s="29"/>
    </row>
    <row r="46" spans="1:256" x14ac:dyDescent="0.15">
      <c r="A46" s="71" t="s">
        <v>174</v>
      </c>
      <c r="B46" s="62"/>
      <c r="D46" s="32"/>
      <c r="E46" s="33"/>
      <c r="F46" s="31" t="s">
        <v>153</v>
      </c>
      <c r="G46" s="32"/>
      <c r="H46" s="33"/>
      <c r="I46" s="31"/>
      <c r="J46" s="32"/>
      <c r="K46" s="33" t="s">
        <v>28</v>
      </c>
      <c r="L46" s="31"/>
      <c r="M46" s="32"/>
      <c r="N46" s="33" t="s">
        <v>28</v>
      </c>
      <c r="O46" s="31"/>
      <c r="P46" s="32" t="s">
        <v>28</v>
      </c>
      <c r="Q46" s="33"/>
      <c r="R46" s="31" t="s">
        <v>28</v>
      </c>
      <c r="S46" s="32"/>
      <c r="T46" s="33"/>
      <c r="U46" s="31" t="s">
        <v>28</v>
      </c>
      <c r="V46" s="32"/>
      <c r="W46" s="33"/>
      <c r="X46" s="31"/>
      <c r="Y46" s="32"/>
      <c r="Z46" s="33"/>
      <c r="AA46" s="31"/>
      <c r="AB46" s="32"/>
      <c r="AC46" s="33"/>
      <c r="AD46" s="31"/>
      <c r="AE46" s="32"/>
      <c r="AF46" s="33"/>
      <c r="AG46" s="31"/>
      <c r="AH46" s="32"/>
      <c r="AI46" s="33"/>
      <c r="AJ46" s="31"/>
      <c r="AK46" s="32"/>
      <c r="AL46" s="28">
        <v>6</v>
      </c>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29"/>
      <c r="DY46" s="29"/>
      <c r="DZ46" s="29"/>
      <c r="EA46" s="29"/>
      <c r="EB46" s="29"/>
      <c r="EC46" s="29"/>
      <c r="ED46" s="29"/>
      <c r="EE46" s="29"/>
      <c r="EF46" s="29"/>
      <c r="EG46" s="29"/>
      <c r="EH46" s="29"/>
      <c r="EI46" s="29"/>
      <c r="EJ46" s="29"/>
      <c r="EK46" s="29"/>
      <c r="EL46" s="29"/>
      <c r="EM46" s="29"/>
      <c r="EN46" s="29"/>
      <c r="EO46" s="29"/>
      <c r="EP46" s="29"/>
      <c r="EQ46" s="29"/>
      <c r="ER46" s="29"/>
      <c r="ES46" s="29"/>
      <c r="ET46" s="29"/>
      <c r="EU46" s="29"/>
      <c r="EV46" s="29"/>
      <c r="EW46" s="29"/>
      <c r="EX46" s="29"/>
      <c r="EY46" s="29"/>
      <c r="EZ46" s="29"/>
      <c r="FA46" s="29"/>
      <c r="FB46" s="29"/>
      <c r="FC46" s="29"/>
      <c r="FD46" s="29"/>
      <c r="FE46" s="29"/>
      <c r="FF46" s="29"/>
      <c r="FG46" s="29"/>
      <c r="FH46" s="29"/>
      <c r="FI46" s="29"/>
      <c r="FJ46" s="29"/>
      <c r="FK46" s="29"/>
      <c r="FL46" s="29"/>
      <c r="FM46" s="29"/>
      <c r="FN46" s="29"/>
      <c r="FO46" s="29"/>
      <c r="FP46" s="29"/>
      <c r="FQ46" s="29"/>
      <c r="FR46" s="29"/>
      <c r="FS46" s="29"/>
      <c r="FT46" s="29"/>
      <c r="FU46" s="29"/>
      <c r="FV46" s="29"/>
      <c r="FW46" s="29"/>
      <c r="FX46" s="29"/>
      <c r="FY46" s="29"/>
      <c r="FZ46" s="29"/>
      <c r="GA46" s="29"/>
      <c r="GB46" s="29"/>
      <c r="GC46" s="29"/>
      <c r="GD46" s="29"/>
      <c r="GE46" s="29"/>
      <c r="GF46" s="29"/>
      <c r="GG46" s="29"/>
      <c r="GH46" s="29"/>
      <c r="GI46" s="29"/>
      <c r="GJ46" s="29"/>
      <c r="GK46" s="29"/>
      <c r="GL46" s="29"/>
      <c r="GM46" s="29"/>
      <c r="GN46" s="29"/>
      <c r="GO46" s="29"/>
      <c r="GP46" s="29"/>
      <c r="GQ46" s="29"/>
      <c r="GR46" s="29"/>
      <c r="GS46" s="29"/>
      <c r="GT46" s="29"/>
      <c r="GU46" s="29"/>
      <c r="GV46" s="29"/>
      <c r="GW46" s="29"/>
      <c r="GX46" s="29"/>
      <c r="GY46" s="29"/>
      <c r="GZ46" s="29"/>
      <c r="HA46" s="29"/>
      <c r="HB46" s="29"/>
      <c r="HC46" s="29"/>
      <c r="HD46" s="29"/>
      <c r="HE46" s="29"/>
      <c r="HF46" s="29"/>
      <c r="HG46" s="29"/>
      <c r="HH46" s="29"/>
      <c r="HI46" s="29"/>
      <c r="HJ46" s="29"/>
      <c r="HK46" s="29"/>
      <c r="HL46" s="29"/>
      <c r="HM46" s="29"/>
      <c r="HN46" s="29"/>
      <c r="HO46" s="29"/>
      <c r="HP46" s="29"/>
      <c r="HQ46" s="29"/>
      <c r="HR46" s="29"/>
      <c r="HS46" s="29"/>
      <c r="HT46" s="29"/>
      <c r="HU46" s="29"/>
      <c r="HV46" s="29"/>
      <c r="HW46" s="29"/>
      <c r="HX46" s="29"/>
      <c r="HY46" s="29"/>
      <c r="HZ46" s="29"/>
      <c r="IA46" s="29"/>
      <c r="IB46" s="29"/>
      <c r="IC46" s="29"/>
      <c r="ID46" s="29"/>
      <c r="IE46" s="29"/>
      <c r="IF46" s="29"/>
      <c r="IG46" s="29"/>
      <c r="IH46" s="29"/>
      <c r="II46" s="29"/>
      <c r="IJ46" s="29"/>
      <c r="IK46" s="29"/>
      <c r="IL46" s="29"/>
      <c r="IM46" s="29"/>
      <c r="IN46" s="29"/>
      <c r="IO46" s="29"/>
      <c r="IP46" s="29"/>
      <c r="IQ46" s="29"/>
      <c r="IR46" s="29"/>
      <c r="IS46" s="29"/>
      <c r="IT46" s="29"/>
      <c r="IU46" s="29"/>
      <c r="IV46" s="29"/>
    </row>
    <row r="47" spans="1:256" x14ac:dyDescent="0.15">
      <c r="A47" s="71"/>
      <c r="B47" s="62"/>
      <c r="D47" s="32"/>
      <c r="E47" s="33"/>
      <c r="F47" s="31"/>
      <c r="G47" s="32"/>
      <c r="H47" s="62"/>
      <c r="I47" s="31"/>
      <c r="J47" s="32"/>
      <c r="K47" s="33"/>
      <c r="L47" s="31"/>
      <c r="M47" s="32"/>
      <c r="N47" s="33"/>
      <c r="O47" s="31"/>
      <c r="P47" s="32"/>
      <c r="Q47" s="33"/>
      <c r="R47" s="31"/>
      <c r="S47" s="32"/>
      <c r="T47" s="33"/>
      <c r="U47" s="31"/>
      <c r="V47" s="32"/>
      <c r="W47" s="33"/>
      <c r="X47" s="31"/>
      <c r="Y47" s="32"/>
      <c r="Z47" s="33"/>
      <c r="AA47" s="31"/>
      <c r="AB47" s="32"/>
      <c r="AC47" s="33"/>
      <c r="AD47" s="31" t="s">
        <v>29</v>
      </c>
      <c r="AE47" s="32"/>
      <c r="AF47" s="33"/>
      <c r="AG47" s="31"/>
      <c r="AH47" s="32"/>
      <c r="AI47" s="33"/>
      <c r="AJ47" s="31" t="s">
        <v>94</v>
      </c>
      <c r="AK47" s="32"/>
      <c r="AL47" s="28">
        <v>2</v>
      </c>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c r="EO47" s="29"/>
      <c r="EP47" s="29"/>
      <c r="EQ47" s="29"/>
      <c r="ER47" s="29"/>
      <c r="ES47" s="29"/>
      <c r="ET47" s="29"/>
      <c r="EU47" s="29"/>
      <c r="EV47" s="29"/>
      <c r="EW47" s="29"/>
      <c r="EX47" s="29"/>
      <c r="EY47" s="29"/>
      <c r="EZ47" s="29"/>
      <c r="FA47" s="29"/>
      <c r="FB47" s="29"/>
      <c r="FC47" s="29"/>
      <c r="FD47" s="29"/>
      <c r="FE47" s="29"/>
      <c r="FF47" s="29"/>
      <c r="FG47" s="29"/>
      <c r="FH47" s="29"/>
      <c r="FI47" s="29"/>
      <c r="FJ47" s="29"/>
      <c r="FK47" s="29"/>
      <c r="FL47" s="29"/>
      <c r="FM47" s="29"/>
      <c r="FN47" s="29"/>
      <c r="FO47" s="29"/>
      <c r="FP47" s="29"/>
      <c r="FQ47" s="29"/>
      <c r="FR47" s="29"/>
      <c r="FS47" s="29"/>
      <c r="FT47" s="29"/>
      <c r="FU47" s="29"/>
      <c r="FV47" s="29"/>
      <c r="FW47" s="29"/>
      <c r="FX47" s="29"/>
      <c r="FY47" s="29"/>
      <c r="FZ47" s="29"/>
      <c r="GA47" s="29"/>
      <c r="GB47" s="29"/>
      <c r="GC47" s="29"/>
      <c r="GD47" s="29"/>
      <c r="GE47" s="29"/>
      <c r="GF47" s="29"/>
      <c r="GG47" s="29"/>
      <c r="GH47" s="29"/>
      <c r="GI47" s="29"/>
      <c r="GJ47" s="29"/>
      <c r="GK47" s="29"/>
      <c r="GL47" s="29"/>
      <c r="GM47" s="29"/>
      <c r="GN47" s="29"/>
      <c r="GO47" s="29"/>
      <c r="GP47" s="29"/>
      <c r="GQ47" s="29"/>
      <c r="GR47" s="29"/>
      <c r="GS47" s="29"/>
      <c r="GT47" s="29"/>
      <c r="GU47" s="29"/>
      <c r="GV47" s="29"/>
      <c r="GW47" s="29"/>
      <c r="GX47" s="29"/>
      <c r="GY47" s="29"/>
      <c r="GZ47" s="29"/>
      <c r="HA47" s="29"/>
      <c r="HB47" s="29"/>
      <c r="HC47" s="29"/>
      <c r="HD47" s="29"/>
      <c r="HE47" s="29"/>
      <c r="HF47" s="29"/>
      <c r="HG47" s="29"/>
      <c r="HH47" s="29"/>
      <c r="HI47" s="29"/>
      <c r="HJ47" s="29"/>
      <c r="HK47" s="29"/>
      <c r="HL47" s="29"/>
      <c r="HM47" s="29"/>
      <c r="HN47" s="29"/>
      <c r="HO47" s="29"/>
      <c r="HP47" s="29"/>
      <c r="HQ47" s="29"/>
      <c r="HR47" s="29"/>
      <c r="HS47" s="29"/>
      <c r="HT47" s="29"/>
      <c r="HU47" s="29"/>
      <c r="HV47" s="29"/>
      <c r="HW47" s="29"/>
      <c r="HX47" s="29"/>
      <c r="HY47" s="29"/>
      <c r="HZ47" s="29"/>
      <c r="IA47" s="29"/>
      <c r="IB47" s="29"/>
      <c r="IC47" s="29"/>
      <c r="ID47" s="29"/>
      <c r="IE47" s="29"/>
      <c r="IF47" s="29"/>
      <c r="IG47" s="29"/>
      <c r="IH47" s="29"/>
      <c r="II47" s="29"/>
      <c r="IJ47" s="29"/>
      <c r="IK47" s="29"/>
      <c r="IL47" s="29"/>
      <c r="IM47" s="29"/>
      <c r="IN47" s="29"/>
      <c r="IO47" s="29"/>
      <c r="IP47" s="29"/>
      <c r="IQ47" s="29"/>
      <c r="IR47" s="29"/>
      <c r="IS47" s="29"/>
      <c r="IT47" s="29"/>
      <c r="IU47" s="29"/>
      <c r="IV47" s="29"/>
    </row>
    <row r="48" spans="1:256" x14ac:dyDescent="0.15">
      <c r="A48" s="45"/>
      <c r="B48" s="62"/>
      <c r="C48" s="31"/>
      <c r="D48" s="32"/>
      <c r="E48" s="33"/>
      <c r="F48" s="31" t="s">
        <v>32</v>
      </c>
      <c r="G48" s="32"/>
      <c r="H48" s="31"/>
      <c r="I48" s="31"/>
      <c r="J48" s="32"/>
      <c r="K48" s="33" t="s">
        <v>32</v>
      </c>
      <c r="L48" s="31"/>
      <c r="M48" s="32"/>
      <c r="N48" s="33" t="s">
        <v>32</v>
      </c>
      <c r="O48" s="31"/>
      <c r="P48" s="32"/>
      <c r="Q48" s="33"/>
      <c r="R48" s="31" t="s">
        <v>32</v>
      </c>
      <c r="S48" s="32"/>
      <c r="T48" s="33"/>
      <c r="U48" s="31" t="s">
        <v>32</v>
      </c>
      <c r="V48" s="32"/>
      <c r="W48" s="33"/>
      <c r="X48" s="31"/>
      <c r="Y48" s="32"/>
      <c r="Z48" s="33"/>
      <c r="AA48" s="31"/>
      <c r="AB48" s="32"/>
      <c r="AC48" s="33"/>
      <c r="AD48" s="31"/>
      <c r="AE48" s="32"/>
      <c r="AF48" s="33"/>
      <c r="AG48" s="31"/>
      <c r="AH48" s="32"/>
      <c r="AI48" s="33"/>
      <c r="AJ48" s="31"/>
      <c r="AK48" s="32"/>
      <c r="AL48" s="28">
        <v>5</v>
      </c>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29"/>
      <c r="GJ48" s="29"/>
      <c r="GK48" s="29"/>
      <c r="GL48" s="29"/>
      <c r="GM48" s="29"/>
      <c r="GN48" s="29"/>
      <c r="GO48" s="29"/>
      <c r="GP48" s="29"/>
      <c r="GQ48" s="29"/>
      <c r="GR48" s="29"/>
      <c r="GS48" s="29"/>
      <c r="GT48" s="29"/>
      <c r="GU48" s="29"/>
      <c r="GV48" s="29"/>
      <c r="GW48" s="29"/>
      <c r="GX48" s="29"/>
      <c r="GY48" s="29"/>
      <c r="GZ48" s="29"/>
      <c r="HA48" s="29"/>
      <c r="HB48" s="29"/>
      <c r="HC48" s="29"/>
      <c r="HD48" s="29"/>
      <c r="HE48" s="29"/>
      <c r="HF48" s="29"/>
      <c r="HG48" s="29"/>
      <c r="HH48" s="29"/>
      <c r="HI48" s="29"/>
      <c r="HJ48" s="29"/>
      <c r="HK48" s="29"/>
      <c r="HL48" s="29"/>
      <c r="HM48" s="29"/>
      <c r="HN48" s="29"/>
      <c r="HO48" s="29"/>
      <c r="HP48" s="29"/>
      <c r="HQ48" s="29"/>
      <c r="HR48" s="29"/>
      <c r="HS48" s="29"/>
      <c r="HT48" s="29"/>
      <c r="HU48" s="29"/>
      <c r="HV48" s="29"/>
      <c r="HW48" s="29"/>
      <c r="HX48" s="29"/>
      <c r="HY48" s="29"/>
      <c r="HZ48" s="29"/>
      <c r="IA48" s="29"/>
      <c r="IB48" s="29"/>
      <c r="IC48" s="29"/>
      <c r="ID48" s="29"/>
      <c r="IE48" s="29"/>
      <c r="IF48" s="29"/>
      <c r="IG48" s="29"/>
      <c r="IH48" s="29"/>
      <c r="II48" s="29"/>
      <c r="IJ48" s="29"/>
      <c r="IK48" s="29"/>
      <c r="IL48" s="29"/>
      <c r="IM48" s="29"/>
      <c r="IN48" s="29"/>
      <c r="IO48" s="29"/>
      <c r="IP48" s="29"/>
      <c r="IQ48" s="29"/>
      <c r="IR48" s="29"/>
      <c r="IS48" s="29"/>
      <c r="IT48" s="29"/>
      <c r="IU48" s="29"/>
      <c r="IV48" s="29"/>
    </row>
    <row r="49" spans="1:256" x14ac:dyDescent="0.15">
      <c r="A49" s="28" t="s">
        <v>214</v>
      </c>
      <c r="B49" s="26" t="s">
        <v>21</v>
      </c>
      <c r="C49" s="72"/>
      <c r="D49" s="27"/>
      <c r="E49" s="25"/>
      <c r="F49" s="26"/>
      <c r="G49" s="26" t="s">
        <v>21</v>
      </c>
      <c r="H49" s="25"/>
      <c r="I49" s="26"/>
      <c r="J49" s="27" t="s">
        <v>59</v>
      </c>
      <c r="K49" s="25"/>
      <c r="L49" s="26"/>
      <c r="M49" s="27" t="s">
        <v>21</v>
      </c>
      <c r="N49" s="25"/>
      <c r="O49" s="26"/>
      <c r="P49" s="27"/>
      <c r="Q49" s="25"/>
      <c r="R49" s="26" t="s">
        <v>21</v>
      </c>
      <c r="S49" s="27"/>
      <c r="T49" s="25" t="s">
        <v>21</v>
      </c>
      <c r="U49" s="26"/>
      <c r="V49" s="27" t="s">
        <v>59</v>
      </c>
      <c r="W49" s="25"/>
      <c r="X49" s="26"/>
      <c r="Y49" s="27"/>
      <c r="Z49" s="25" t="s">
        <v>21</v>
      </c>
      <c r="AA49" s="26"/>
      <c r="AB49" s="27"/>
      <c r="AC49" s="25"/>
      <c r="AD49" s="26"/>
      <c r="AE49" s="27"/>
      <c r="AF49" s="25" t="s">
        <v>21</v>
      </c>
      <c r="AG49" s="26"/>
      <c r="AH49" s="27"/>
      <c r="AI49" s="25" t="s">
        <v>21</v>
      </c>
      <c r="AJ49" s="26"/>
      <c r="AK49" s="27"/>
      <c r="AL49" s="28">
        <v>10</v>
      </c>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29"/>
      <c r="ET49" s="29"/>
      <c r="EU49" s="29"/>
      <c r="EV49" s="29"/>
      <c r="EW49" s="29"/>
      <c r="EX49" s="29"/>
      <c r="EY49" s="29"/>
      <c r="EZ49" s="29"/>
      <c r="FA49" s="29"/>
      <c r="FB49" s="29"/>
      <c r="FC49" s="29"/>
      <c r="FD49" s="29"/>
      <c r="FE49" s="29"/>
      <c r="FF49" s="29"/>
      <c r="FG49" s="29"/>
      <c r="FH49" s="29"/>
      <c r="FI49" s="29"/>
      <c r="FJ49" s="29"/>
      <c r="FK49" s="29"/>
      <c r="FL49" s="29"/>
      <c r="FM49" s="29"/>
      <c r="FN49" s="29"/>
      <c r="FO49" s="29"/>
      <c r="FP49" s="29"/>
      <c r="FQ49" s="29"/>
      <c r="FR49" s="29"/>
      <c r="FS49" s="29"/>
      <c r="FT49" s="29"/>
      <c r="FU49" s="29"/>
      <c r="FV49" s="29"/>
      <c r="FW49" s="29"/>
      <c r="FX49" s="29"/>
      <c r="FY49" s="29"/>
      <c r="FZ49" s="29"/>
      <c r="GA49" s="29"/>
      <c r="GB49" s="29"/>
      <c r="GC49" s="29"/>
      <c r="GD49" s="29"/>
      <c r="GE49" s="29"/>
      <c r="GF49" s="29"/>
      <c r="GG49" s="29"/>
      <c r="GH49" s="29"/>
      <c r="GI49" s="29"/>
      <c r="GJ49" s="29"/>
      <c r="GK49" s="29"/>
      <c r="GL49" s="29"/>
      <c r="GM49" s="29"/>
      <c r="GN49" s="29"/>
      <c r="GO49" s="29"/>
      <c r="GP49" s="29"/>
      <c r="GQ49" s="29"/>
      <c r="GR49" s="29"/>
      <c r="GS49" s="29"/>
      <c r="GT49" s="29"/>
      <c r="GU49" s="29"/>
      <c r="GV49" s="29"/>
      <c r="GW49" s="29"/>
      <c r="GX49" s="29"/>
      <c r="GY49" s="29"/>
      <c r="GZ49" s="29"/>
      <c r="HA49" s="29"/>
      <c r="HB49" s="29"/>
      <c r="HC49" s="29"/>
      <c r="HD49" s="29"/>
      <c r="HE49" s="29"/>
      <c r="HF49" s="29"/>
      <c r="HG49" s="29"/>
      <c r="HH49" s="29"/>
      <c r="HI49" s="29"/>
      <c r="HJ49" s="29"/>
      <c r="HK49" s="29"/>
      <c r="HL49" s="29"/>
      <c r="HM49" s="29"/>
      <c r="HN49" s="29"/>
      <c r="HO49" s="29"/>
      <c r="HP49" s="29"/>
      <c r="HQ49" s="29"/>
      <c r="HR49" s="29"/>
      <c r="HS49" s="29"/>
      <c r="HT49" s="29"/>
      <c r="HU49" s="29"/>
      <c r="HV49" s="29"/>
      <c r="HW49" s="29"/>
      <c r="HX49" s="29"/>
      <c r="HY49" s="29"/>
      <c r="HZ49" s="29"/>
      <c r="IA49" s="29"/>
      <c r="IB49" s="29"/>
      <c r="IC49" s="29"/>
      <c r="ID49" s="29"/>
      <c r="IE49" s="29"/>
      <c r="IF49" s="29"/>
      <c r="IG49" s="29"/>
      <c r="IH49" s="29"/>
      <c r="II49" s="29"/>
      <c r="IJ49" s="29"/>
      <c r="IK49" s="29"/>
      <c r="IL49" s="29"/>
      <c r="IM49" s="29"/>
      <c r="IN49" s="29"/>
      <c r="IO49" s="29"/>
      <c r="IP49" s="29"/>
      <c r="IQ49" s="29"/>
      <c r="IR49" s="29"/>
      <c r="IS49" s="29"/>
      <c r="IT49" s="29"/>
      <c r="IU49" s="29"/>
      <c r="IV49" s="29"/>
    </row>
    <row r="50" spans="1:256" x14ac:dyDescent="0.15">
      <c r="A50" s="73" t="s">
        <v>43</v>
      </c>
      <c r="B50" s="37" t="s">
        <v>34</v>
      </c>
      <c r="C50" s="74"/>
      <c r="D50" s="38"/>
      <c r="E50" s="36"/>
      <c r="F50" s="37" t="s">
        <v>35</v>
      </c>
      <c r="G50" s="38"/>
      <c r="H50" s="36"/>
      <c r="I50" s="37" t="s">
        <v>110</v>
      </c>
      <c r="J50" s="38"/>
      <c r="K50" s="36"/>
      <c r="L50" s="37" t="s">
        <v>26</v>
      </c>
      <c r="M50" s="38"/>
      <c r="N50" s="36" t="s">
        <v>42</v>
      </c>
      <c r="O50" s="37"/>
      <c r="P50" s="38" t="s">
        <v>141</v>
      </c>
      <c r="Q50" s="36"/>
      <c r="R50" s="37" t="s">
        <v>142</v>
      </c>
      <c r="S50" s="38"/>
      <c r="T50" s="36"/>
      <c r="U50" s="37" t="s">
        <v>82</v>
      </c>
      <c r="V50" s="38"/>
      <c r="W50" s="36"/>
      <c r="X50" s="37"/>
      <c r="Y50" s="38"/>
      <c r="Z50" s="36"/>
      <c r="AA50" s="37"/>
      <c r="AB50" s="38"/>
      <c r="AC50" s="36"/>
      <c r="AD50" s="37"/>
      <c r="AE50" s="38"/>
      <c r="AF50" s="36"/>
      <c r="AG50" s="37"/>
      <c r="AH50" s="38"/>
      <c r="AI50" s="36"/>
      <c r="AJ50" s="37" t="s">
        <v>73</v>
      </c>
      <c r="AK50" s="38"/>
      <c r="AL50" s="75">
        <v>8</v>
      </c>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c r="EP50" s="29"/>
      <c r="EQ50" s="29"/>
      <c r="ER50" s="29"/>
      <c r="ES50" s="29"/>
      <c r="ET50" s="29"/>
      <c r="EU50" s="29"/>
      <c r="EV50" s="29"/>
      <c r="EW50" s="29"/>
      <c r="EX50" s="29"/>
      <c r="EY50" s="29"/>
      <c r="EZ50" s="29"/>
      <c r="FA50" s="29"/>
      <c r="FB50" s="29"/>
      <c r="FC50" s="29"/>
      <c r="FD50" s="29"/>
      <c r="FE50" s="29"/>
      <c r="FF50" s="29"/>
      <c r="FG50" s="29"/>
      <c r="FH50" s="29"/>
      <c r="FI50" s="29"/>
      <c r="FJ50" s="29"/>
      <c r="FK50" s="29"/>
      <c r="FL50" s="29"/>
      <c r="FM50" s="29"/>
      <c r="FN50" s="29"/>
      <c r="FO50" s="29"/>
      <c r="FP50" s="29"/>
      <c r="FQ50" s="29"/>
      <c r="FR50" s="29"/>
      <c r="FS50" s="29"/>
      <c r="FT50" s="29"/>
      <c r="FU50" s="29"/>
      <c r="FV50" s="29"/>
      <c r="FW50" s="29"/>
      <c r="FX50" s="29"/>
      <c r="FY50" s="29"/>
      <c r="FZ50" s="29"/>
      <c r="GA50" s="29"/>
      <c r="GB50" s="29"/>
      <c r="GC50" s="29"/>
      <c r="GD50" s="29"/>
      <c r="GE50" s="29"/>
      <c r="GF50" s="29"/>
      <c r="GG50" s="29"/>
      <c r="GH50" s="29"/>
      <c r="GI50" s="29"/>
      <c r="GJ50" s="29"/>
      <c r="GK50" s="29"/>
      <c r="GL50" s="29"/>
      <c r="GM50" s="29"/>
      <c r="GN50" s="29"/>
      <c r="GO50" s="29"/>
      <c r="GP50" s="29"/>
      <c r="GQ50" s="29"/>
      <c r="GR50" s="29"/>
      <c r="GS50" s="29"/>
      <c r="GT50" s="29"/>
      <c r="GU50" s="29"/>
      <c r="GV50" s="29"/>
      <c r="GW50" s="29"/>
      <c r="GX50" s="29"/>
      <c r="GY50" s="29"/>
      <c r="GZ50" s="29"/>
      <c r="HA50" s="29"/>
      <c r="HB50" s="29"/>
      <c r="HC50" s="29"/>
      <c r="HD50" s="29"/>
      <c r="HE50" s="29"/>
      <c r="HF50" s="29"/>
      <c r="HG50" s="29"/>
      <c r="HH50" s="29"/>
      <c r="HI50" s="29"/>
      <c r="HJ50" s="29"/>
      <c r="HK50" s="29"/>
      <c r="HL50" s="29"/>
      <c r="HM50" s="29"/>
      <c r="HN50" s="29"/>
      <c r="HO50" s="29"/>
      <c r="HP50" s="29"/>
      <c r="HQ50" s="29"/>
      <c r="HR50" s="29"/>
      <c r="HS50" s="29"/>
      <c r="HT50" s="29"/>
      <c r="HU50" s="29"/>
      <c r="HV50" s="29"/>
      <c r="HW50" s="29"/>
      <c r="HX50" s="29"/>
      <c r="HY50" s="29"/>
      <c r="HZ50" s="29"/>
      <c r="IA50" s="29"/>
      <c r="IB50" s="29"/>
      <c r="IC50" s="29"/>
      <c r="ID50" s="29"/>
      <c r="IE50" s="29"/>
      <c r="IF50" s="29"/>
      <c r="IG50" s="29"/>
      <c r="IH50" s="29"/>
      <c r="II50" s="29"/>
      <c r="IJ50" s="29"/>
      <c r="IK50" s="29"/>
      <c r="IL50" s="29"/>
      <c r="IM50" s="29"/>
      <c r="IN50" s="29"/>
      <c r="IO50" s="29"/>
      <c r="IP50" s="29"/>
      <c r="IQ50" s="29"/>
      <c r="IR50" s="29"/>
      <c r="IS50" s="29"/>
      <c r="IT50" s="29"/>
      <c r="IU50" s="29"/>
      <c r="IV50" s="29"/>
    </row>
    <row r="51" spans="1:256" x14ac:dyDescent="0.15">
      <c r="A51" s="28" t="s">
        <v>176</v>
      </c>
      <c r="B51" s="26" t="s">
        <v>59</v>
      </c>
      <c r="C51" s="72"/>
      <c r="D51" s="27"/>
      <c r="E51" s="25"/>
      <c r="F51" s="26"/>
      <c r="G51" s="26" t="s">
        <v>21</v>
      </c>
      <c r="H51" s="25"/>
      <c r="I51" s="26"/>
      <c r="J51" s="27" t="s">
        <v>59</v>
      </c>
      <c r="K51" s="25"/>
      <c r="L51" s="26"/>
      <c r="M51" s="27" t="s">
        <v>21</v>
      </c>
      <c r="N51" s="25"/>
      <c r="O51" s="26"/>
      <c r="P51" s="27" t="s">
        <v>59</v>
      </c>
      <c r="Q51" s="25"/>
      <c r="R51" s="26" t="s">
        <v>21</v>
      </c>
      <c r="S51" s="27"/>
      <c r="T51" s="25" t="s">
        <v>21</v>
      </c>
      <c r="U51" s="26"/>
      <c r="V51" s="27" t="s">
        <v>59</v>
      </c>
      <c r="W51" s="25"/>
      <c r="X51" s="26"/>
      <c r="Y51" s="27"/>
      <c r="Z51" s="25" t="s">
        <v>21</v>
      </c>
      <c r="AA51" s="26"/>
      <c r="AB51" s="27"/>
      <c r="AC51" s="25"/>
      <c r="AD51" s="26"/>
      <c r="AE51" s="27"/>
      <c r="AF51" s="25" t="s">
        <v>21</v>
      </c>
      <c r="AG51" s="26"/>
      <c r="AH51" s="27"/>
      <c r="AI51" s="25" t="s">
        <v>21</v>
      </c>
      <c r="AJ51" s="26"/>
      <c r="AK51" s="27"/>
      <c r="AL51" s="28">
        <v>11</v>
      </c>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c r="EP51" s="29"/>
      <c r="EQ51" s="29"/>
      <c r="ER51" s="29"/>
      <c r="ES51" s="29"/>
      <c r="ET51" s="29"/>
      <c r="EU51" s="29"/>
      <c r="EV51" s="29"/>
      <c r="EW51" s="29"/>
      <c r="EX51" s="29"/>
      <c r="EY51" s="29"/>
      <c r="EZ51" s="29"/>
      <c r="FA51" s="29"/>
      <c r="FB51" s="29"/>
      <c r="FC51" s="29"/>
      <c r="FD51" s="29"/>
      <c r="FE51" s="29"/>
      <c r="FF51" s="29"/>
      <c r="FG51" s="29"/>
      <c r="FH51" s="29"/>
      <c r="FI51" s="29"/>
      <c r="FJ51" s="29"/>
      <c r="FK51" s="29"/>
      <c r="FL51" s="29"/>
      <c r="FM51" s="29"/>
      <c r="FN51" s="29"/>
      <c r="FO51" s="29"/>
      <c r="FP51" s="29"/>
      <c r="FQ51" s="29"/>
      <c r="FR51" s="29"/>
      <c r="FS51" s="29"/>
      <c r="FT51" s="29"/>
      <c r="FU51" s="29"/>
      <c r="FV51" s="29"/>
      <c r="FW51" s="29"/>
      <c r="FX51" s="29"/>
      <c r="FY51" s="29"/>
      <c r="FZ51" s="29"/>
      <c r="GA51" s="29"/>
      <c r="GB51" s="29"/>
      <c r="GC51" s="29"/>
      <c r="GD51" s="29"/>
      <c r="GE51" s="29"/>
      <c r="GF51" s="29"/>
      <c r="GG51" s="29"/>
      <c r="GH51" s="29"/>
      <c r="GI51" s="29"/>
      <c r="GJ51" s="29"/>
      <c r="GK51" s="29"/>
      <c r="GL51" s="29"/>
      <c r="GM51" s="29"/>
      <c r="GN51" s="29"/>
      <c r="GO51" s="29"/>
      <c r="GP51" s="29"/>
      <c r="GQ51" s="29"/>
      <c r="GR51" s="29"/>
      <c r="GS51" s="29"/>
      <c r="GT51" s="29"/>
      <c r="GU51" s="29"/>
      <c r="GV51" s="29"/>
      <c r="GW51" s="29"/>
      <c r="GX51" s="29"/>
      <c r="GY51" s="29"/>
      <c r="GZ51" s="29"/>
      <c r="HA51" s="29"/>
      <c r="HB51" s="29"/>
      <c r="HC51" s="29"/>
      <c r="HD51" s="29"/>
      <c r="HE51" s="29"/>
      <c r="HF51" s="29"/>
      <c r="HG51" s="29"/>
      <c r="HH51" s="29"/>
      <c r="HI51" s="29"/>
      <c r="HJ51" s="29"/>
      <c r="HK51" s="29"/>
      <c r="HL51" s="29"/>
      <c r="HM51" s="29"/>
      <c r="HN51" s="29"/>
      <c r="HO51" s="29"/>
      <c r="HP51" s="29"/>
      <c r="HQ51" s="29"/>
      <c r="HR51" s="29"/>
      <c r="HS51" s="29"/>
      <c r="HT51" s="29"/>
      <c r="HU51" s="29"/>
      <c r="HV51" s="29"/>
      <c r="HW51" s="29"/>
      <c r="HX51" s="29"/>
      <c r="HY51" s="29"/>
      <c r="HZ51" s="29"/>
      <c r="IA51" s="29"/>
      <c r="IB51" s="29"/>
      <c r="IC51" s="29"/>
      <c r="ID51" s="29"/>
      <c r="IE51" s="29"/>
      <c r="IF51" s="29"/>
      <c r="IG51" s="29"/>
      <c r="IH51" s="29"/>
      <c r="II51" s="29"/>
      <c r="IJ51" s="29"/>
      <c r="IK51" s="29"/>
      <c r="IL51" s="29"/>
      <c r="IM51" s="29"/>
      <c r="IN51" s="29"/>
      <c r="IO51" s="29"/>
      <c r="IP51" s="29"/>
      <c r="IQ51" s="29"/>
      <c r="IR51" s="29"/>
      <c r="IS51" s="29"/>
      <c r="IT51" s="29"/>
      <c r="IU51" s="29"/>
      <c r="IV51" s="29"/>
    </row>
    <row r="52" spans="1:256" x14ac:dyDescent="0.15">
      <c r="A52" s="73" t="s">
        <v>44</v>
      </c>
      <c r="B52" s="37" t="s">
        <v>34</v>
      </c>
      <c r="C52" s="74"/>
      <c r="D52" s="38"/>
      <c r="E52" s="36"/>
      <c r="F52" s="37" t="s">
        <v>35</v>
      </c>
      <c r="G52" s="38"/>
      <c r="H52" s="36"/>
      <c r="I52" s="37" t="s">
        <v>110</v>
      </c>
      <c r="J52" s="38"/>
      <c r="K52" s="36"/>
      <c r="L52" s="37" t="s">
        <v>79</v>
      </c>
      <c r="M52" s="38"/>
      <c r="N52" s="36" t="s">
        <v>80</v>
      </c>
      <c r="O52" s="37"/>
      <c r="P52" s="38" t="s">
        <v>141</v>
      </c>
      <c r="Q52" s="36"/>
      <c r="R52" s="37" t="s">
        <v>183</v>
      </c>
      <c r="S52" s="38"/>
      <c r="T52" s="36"/>
      <c r="U52" s="37" t="s">
        <v>82</v>
      </c>
      <c r="V52" s="38"/>
      <c r="W52" s="36"/>
      <c r="X52" s="37"/>
      <c r="Y52" s="38"/>
      <c r="Z52" s="36"/>
      <c r="AA52" s="37"/>
      <c r="AB52" s="38"/>
      <c r="AC52" s="36"/>
      <c r="AD52" s="37"/>
      <c r="AE52" s="38"/>
      <c r="AF52" s="36"/>
      <c r="AG52" s="37"/>
      <c r="AH52" s="38"/>
      <c r="AI52" s="36"/>
      <c r="AJ52" s="37" t="s">
        <v>73</v>
      </c>
      <c r="AK52" s="38"/>
      <c r="AL52" s="75">
        <v>10</v>
      </c>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c r="EP52" s="29"/>
      <c r="EQ52" s="29"/>
      <c r="ER52" s="29"/>
      <c r="ES52" s="29"/>
      <c r="ET52" s="29"/>
      <c r="EU52" s="29"/>
      <c r="EV52" s="29"/>
      <c r="EW52" s="29"/>
      <c r="EX52" s="29"/>
      <c r="EY52" s="29"/>
      <c r="EZ52" s="29"/>
      <c r="FA52" s="29"/>
      <c r="FB52" s="29"/>
      <c r="FC52" s="29"/>
      <c r="FD52" s="29"/>
      <c r="FE52" s="29"/>
      <c r="FF52" s="29"/>
      <c r="FG52" s="29"/>
      <c r="FH52" s="29"/>
      <c r="FI52" s="29"/>
      <c r="FJ52" s="29"/>
      <c r="FK52" s="29"/>
      <c r="FL52" s="29"/>
      <c r="FM52" s="29"/>
      <c r="FN52" s="29"/>
      <c r="FO52" s="29"/>
      <c r="FP52" s="29"/>
      <c r="FQ52" s="29"/>
      <c r="FR52" s="29"/>
      <c r="FS52" s="29"/>
      <c r="FT52" s="29"/>
      <c r="FU52" s="29"/>
      <c r="FV52" s="29"/>
      <c r="FW52" s="29"/>
      <c r="FX52" s="29"/>
      <c r="FY52" s="29"/>
      <c r="FZ52" s="29"/>
      <c r="GA52" s="29"/>
      <c r="GB52" s="29"/>
      <c r="GC52" s="29"/>
      <c r="GD52" s="29"/>
      <c r="GE52" s="29"/>
      <c r="GF52" s="29"/>
      <c r="GG52" s="29"/>
      <c r="GH52" s="29"/>
      <c r="GI52" s="29"/>
      <c r="GJ52" s="29"/>
      <c r="GK52" s="29"/>
      <c r="GL52" s="29"/>
      <c r="GM52" s="29"/>
      <c r="GN52" s="29"/>
      <c r="GO52" s="29"/>
      <c r="GP52" s="29"/>
      <c r="GQ52" s="29"/>
      <c r="GR52" s="29"/>
      <c r="GS52" s="29"/>
      <c r="GT52" s="29"/>
      <c r="GU52" s="29"/>
      <c r="GV52" s="29"/>
      <c r="GW52" s="29"/>
      <c r="GX52" s="29"/>
      <c r="GY52" s="29"/>
      <c r="GZ52" s="29"/>
      <c r="HA52" s="29"/>
      <c r="HB52" s="29"/>
      <c r="HC52" s="29"/>
      <c r="HD52" s="29"/>
      <c r="HE52" s="29"/>
      <c r="HF52" s="29"/>
      <c r="HG52" s="29"/>
      <c r="HH52" s="29"/>
      <c r="HI52" s="29"/>
      <c r="HJ52" s="29"/>
      <c r="HK52" s="29"/>
      <c r="HL52" s="29"/>
      <c r="HM52" s="29"/>
      <c r="HN52" s="29"/>
      <c r="HO52" s="29"/>
      <c r="HP52" s="29"/>
      <c r="HQ52" s="29"/>
      <c r="HR52" s="29"/>
      <c r="HS52" s="29"/>
      <c r="HT52" s="29"/>
      <c r="HU52" s="29"/>
      <c r="HV52" s="29"/>
      <c r="HW52" s="29"/>
      <c r="HX52" s="29"/>
      <c r="HY52" s="29"/>
      <c r="HZ52" s="29"/>
      <c r="IA52" s="29"/>
      <c r="IB52" s="29"/>
      <c r="IC52" s="29"/>
      <c r="ID52" s="29"/>
      <c r="IE52" s="29"/>
      <c r="IF52" s="29"/>
      <c r="IG52" s="29"/>
      <c r="IH52" s="29"/>
      <c r="II52" s="29"/>
      <c r="IJ52" s="29"/>
      <c r="IK52" s="29"/>
      <c r="IL52" s="29"/>
      <c r="IM52" s="29"/>
      <c r="IN52" s="29"/>
      <c r="IO52" s="29"/>
      <c r="IP52" s="29"/>
      <c r="IQ52" s="29"/>
      <c r="IR52" s="29"/>
      <c r="IS52" s="29"/>
      <c r="IT52" s="29"/>
      <c r="IU52" s="29"/>
      <c r="IV52" s="29"/>
    </row>
    <row r="53" spans="1:256" x14ac:dyDescent="0.15">
      <c r="A53" s="28" t="s">
        <v>216</v>
      </c>
      <c r="B53" s="11" t="s">
        <v>21</v>
      </c>
      <c r="C53" s="31"/>
      <c r="D53" s="32"/>
      <c r="E53" s="33"/>
      <c r="F53" s="31"/>
      <c r="G53" s="31" t="s">
        <v>21</v>
      </c>
      <c r="H53" s="33"/>
      <c r="I53" s="31"/>
      <c r="J53" s="32" t="s">
        <v>59</v>
      </c>
      <c r="K53" s="33"/>
      <c r="L53" s="31"/>
      <c r="M53" s="32" t="s">
        <v>21</v>
      </c>
      <c r="N53" s="33"/>
      <c r="O53" s="31"/>
      <c r="P53" s="32" t="s">
        <v>21</v>
      </c>
      <c r="Q53" s="33"/>
      <c r="R53" s="31" t="s">
        <v>21</v>
      </c>
      <c r="S53" s="32"/>
      <c r="T53" s="33" t="s">
        <v>21</v>
      </c>
      <c r="U53" s="31"/>
      <c r="V53" s="32"/>
      <c r="W53" s="33"/>
      <c r="X53" s="31"/>
      <c r="Y53" s="32"/>
      <c r="Z53" s="33" t="s">
        <v>21</v>
      </c>
      <c r="AA53" s="31"/>
      <c r="AB53" s="32"/>
      <c r="AC53" s="33"/>
      <c r="AD53" s="31"/>
      <c r="AE53" s="32"/>
      <c r="AF53" s="33" t="s">
        <v>21</v>
      </c>
      <c r="AG53" s="31"/>
      <c r="AH53" s="32"/>
      <c r="AI53" s="33" t="s">
        <v>21</v>
      </c>
      <c r="AJ53" s="31"/>
      <c r="AK53" s="32"/>
      <c r="AL53" s="28">
        <v>10</v>
      </c>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c r="EP53" s="29"/>
      <c r="EQ53" s="29"/>
      <c r="ER53" s="29"/>
      <c r="ES53" s="29"/>
      <c r="ET53" s="29"/>
      <c r="EU53" s="29"/>
      <c r="EV53" s="29"/>
      <c r="EW53" s="29"/>
      <c r="EX53" s="29"/>
      <c r="EY53" s="29"/>
      <c r="EZ53" s="29"/>
      <c r="FA53" s="29"/>
      <c r="FB53" s="29"/>
      <c r="FC53" s="29"/>
      <c r="FD53" s="29"/>
      <c r="FE53" s="29"/>
      <c r="FF53" s="29"/>
      <c r="FG53" s="29"/>
      <c r="FH53" s="29"/>
      <c r="FI53" s="29"/>
      <c r="FJ53" s="29"/>
      <c r="FK53" s="29"/>
      <c r="FL53" s="29"/>
      <c r="FM53" s="29"/>
      <c r="FN53" s="29"/>
      <c r="FO53" s="29"/>
      <c r="FP53" s="29"/>
      <c r="FQ53" s="29"/>
      <c r="FR53" s="29"/>
      <c r="FS53" s="29"/>
      <c r="FT53" s="29"/>
      <c r="FU53" s="29"/>
      <c r="FV53" s="29"/>
      <c r="FW53" s="29"/>
      <c r="FX53" s="29"/>
      <c r="FY53" s="29"/>
      <c r="FZ53" s="29"/>
      <c r="GA53" s="29"/>
      <c r="GB53" s="29"/>
      <c r="GC53" s="29"/>
      <c r="GD53" s="29"/>
      <c r="GE53" s="29"/>
      <c r="GF53" s="29"/>
      <c r="GG53" s="29"/>
      <c r="GH53" s="29"/>
      <c r="GI53" s="29"/>
      <c r="GJ53" s="29"/>
      <c r="GK53" s="29"/>
      <c r="GL53" s="29"/>
      <c r="GM53" s="29"/>
      <c r="GN53" s="29"/>
      <c r="GO53" s="29"/>
      <c r="GP53" s="29"/>
      <c r="GQ53" s="29"/>
      <c r="GR53" s="29"/>
      <c r="GS53" s="29"/>
      <c r="GT53" s="29"/>
      <c r="GU53" s="29"/>
      <c r="GV53" s="29"/>
      <c r="GW53" s="29"/>
      <c r="GX53" s="29"/>
      <c r="GY53" s="29"/>
      <c r="GZ53" s="29"/>
      <c r="HA53" s="29"/>
      <c r="HB53" s="29"/>
      <c r="HC53" s="29"/>
      <c r="HD53" s="29"/>
      <c r="HE53" s="29"/>
      <c r="HF53" s="29"/>
      <c r="HG53" s="29"/>
      <c r="HH53" s="29"/>
      <c r="HI53" s="29"/>
      <c r="HJ53" s="29"/>
      <c r="HK53" s="29"/>
      <c r="HL53" s="29"/>
      <c r="HM53" s="29"/>
      <c r="HN53" s="29"/>
      <c r="HO53" s="29"/>
      <c r="HP53" s="29"/>
      <c r="HQ53" s="29"/>
      <c r="HR53" s="29"/>
      <c r="HS53" s="29"/>
      <c r="HT53" s="29"/>
      <c r="HU53" s="29"/>
      <c r="HV53" s="29"/>
      <c r="HW53" s="29"/>
      <c r="HX53" s="29"/>
      <c r="HY53" s="29"/>
      <c r="HZ53" s="29"/>
      <c r="IA53" s="29"/>
      <c r="IB53" s="29"/>
      <c r="IC53" s="29"/>
      <c r="ID53" s="29"/>
      <c r="IE53" s="29"/>
      <c r="IF53" s="29"/>
      <c r="IG53" s="29"/>
      <c r="IH53" s="29"/>
      <c r="II53" s="29"/>
      <c r="IJ53" s="29"/>
      <c r="IK53" s="29"/>
      <c r="IL53" s="29"/>
      <c r="IM53" s="29"/>
      <c r="IN53" s="29"/>
      <c r="IO53" s="29"/>
      <c r="IP53" s="29"/>
      <c r="IQ53" s="29"/>
      <c r="IR53" s="29"/>
      <c r="IS53" s="29"/>
      <c r="IT53" s="29"/>
      <c r="IU53" s="29"/>
      <c r="IV53" s="29"/>
    </row>
    <row r="54" spans="1:256" x14ac:dyDescent="0.15">
      <c r="A54" s="45" t="s">
        <v>45</v>
      </c>
      <c r="B54" s="76" t="s">
        <v>92</v>
      </c>
      <c r="C54" s="37"/>
      <c r="D54" s="38"/>
      <c r="E54" s="36"/>
      <c r="F54" s="37" t="s">
        <v>35</v>
      </c>
      <c r="G54" s="38"/>
      <c r="H54" s="36"/>
      <c r="I54" s="37" t="s">
        <v>110</v>
      </c>
      <c r="J54" s="38"/>
      <c r="K54" s="36"/>
      <c r="L54" s="37" t="s">
        <v>26</v>
      </c>
      <c r="M54" s="38"/>
      <c r="N54" s="36" t="s">
        <v>42</v>
      </c>
      <c r="O54" s="37"/>
      <c r="P54" s="38" t="s">
        <v>141</v>
      </c>
      <c r="Q54" s="36"/>
      <c r="R54" s="37" t="s">
        <v>183</v>
      </c>
      <c r="S54" s="38"/>
      <c r="T54" s="36"/>
      <c r="U54" s="37" t="s">
        <v>82</v>
      </c>
      <c r="V54" s="38"/>
      <c r="W54" s="36"/>
      <c r="X54" s="37"/>
      <c r="Y54" s="38"/>
      <c r="Z54" s="36"/>
      <c r="AA54" s="37" t="s">
        <v>83</v>
      </c>
      <c r="AB54" s="38"/>
      <c r="AC54" s="36"/>
      <c r="AD54" s="37"/>
      <c r="AE54" s="38"/>
      <c r="AF54" s="36"/>
      <c r="AG54" s="37"/>
      <c r="AH54" s="38"/>
      <c r="AI54" s="36"/>
      <c r="AJ54" s="37" t="s">
        <v>73</v>
      </c>
      <c r="AK54" s="38"/>
      <c r="AL54" s="75">
        <v>10</v>
      </c>
      <c r="AM54" s="29"/>
      <c r="AN54" s="77"/>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29"/>
      <c r="DY54" s="29"/>
      <c r="DZ54" s="29"/>
      <c r="EA54" s="29"/>
      <c r="EB54" s="29"/>
      <c r="EC54" s="29"/>
      <c r="ED54" s="29"/>
      <c r="EE54" s="29"/>
      <c r="EF54" s="29"/>
      <c r="EG54" s="29"/>
      <c r="EH54" s="29"/>
      <c r="EI54" s="29"/>
      <c r="EJ54" s="29"/>
      <c r="EK54" s="29"/>
      <c r="EL54" s="29"/>
      <c r="EM54" s="29"/>
      <c r="EN54" s="29"/>
      <c r="EO54" s="29"/>
      <c r="EP54" s="29"/>
      <c r="EQ54" s="29"/>
      <c r="ER54" s="29"/>
      <c r="ES54" s="29"/>
      <c r="ET54" s="29"/>
      <c r="EU54" s="29"/>
      <c r="EV54" s="29"/>
      <c r="EW54" s="29"/>
      <c r="EX54" s="29"/>
      <c r="EY54" s="29"/>
      <c r="EZ54" s="29"/>
      <c r="FA54" s="29"/>
      <c r="FB54" s="29"/>
      <c r="FC54" s="29"/>
      <c r="FD54" s="29"/>
      <c r="FE54" s="29"/>
      <c r="FF54" s="29"/>
      <c r="FG54" s="29"/>
      <c r="FH54" s="29"/>
      <c r="FI54" s="29"/>
      <c r="FJ54" s="29"/>
      <c r="FK54" s="29"/>
      <c r="FL54" s="29"/>
      <c r="FM54" s="29"/>
      <c r="FN54" s="29"/>
      <c r="FO54" s="29"/>
      <c r="FP54" s="29"/>
      <c r="FQ54" s="29"/>
      <c r="FR54" s="29"/>
      <c r="FS54" s="29"/>
      <c r="FT54" s="29"/>
      <c r="FU54" s="29"/>
      <c r="FV54" s="29"/>
      <c r="FW54" s="29"/>
      <c r="FX54" s="29"/>
      <c r="FY54" s="29"/>
      <c r="FZ54" s="29"/>
      <c r="GA54" s="29"/>
      <c r="GB54" s="29"/>
      <c r="GC54" s="29"/>
      <c r="GD54" s="29"/>
      <c r="GE54" s="29"/>
      <c r="GF54" s="29"/>
      <c r="GG54" s="29"/>
      <c r="GH54" s="29"/>
      <c r="GI54" s="29"/>
      <c r="GJ54" s="29"/>
      <c r="GK54" s="29"/>
      <c r="GL54" s="29"/>
      <c r="GM54" s="29"/>
      <c r="GN54" s="29"/>
      <c r="GO54" s="29"/>
      <c r="GP54" s="29"/>
      <c r="GQ54" s="29"/>
      <c r="GR54" s="29"/>
      <c r="GS54" s="29"/>
      <c r="GT54" s="29"/>
      <c r="GU54" s="29"/>
      <c r="GV54" s="29"/>
      <c r="GW54" s="29"/>
      <c r="GX54" s="29"/>
      <c r="GY54" s="29"/>
      <c r="GZ54" s="29"/>
      <c r="HA54" s="29"/>
      <c r="HB54" s="29"/>
      <c r="HC54" s="29"/>
      <c r="HD54" s="29"/>
      <c r="HE54" s="29"/>
      <c r="HF54" s="29"/>
      <c r="HG54" s="29"/>
      <c r="HH54" s="29"/>
      <c r="HI54" s="29"/>
      <c r="HJ54" s="29"/>
      <c r="HK54" s="29"/>
      <c r="HL54" s="29"/>
      <c r="HM54" s="29"/>
      <c r="HN54" s="29"/>
      <c r="HO54" s="29"/>
      <c r="HP54" s="29"/>
      <c r="HQ54" s="29"/>
      <c r="HR54" s="29"/>
      <c r="HS54" s="29"/>
      <c r="HT54" s="29"/>
      <c r="HU54" s="29"/>
      <c r="HV54" s="29"/>
      <c r="HW54" s="29"/>
      <c r="HX54" s="29"/>
      <c r="HY54" s="29"/>
      <c r="HZ54" s="29"/>
      <c r="IA54" s="29"/>
      <c r="IB54" s="29"/>
      <c r="IC54" s="29"/>
      <c r="ID54" s="29"/>
      <c r="IE54" s="29"/>
      <c r="IF54" s="29"/>
      <c r="IG54" s="29"/>
      <c r="IH54" s="29"/>
      <c r="II54" s="29"/>
      <c r="IJ54" s="29"/>
      <c r="IK54" s="29"/>
      <c r="IL54" s="29"/>
      <c r="IM54" s="29"/>
      <c r="IN54" s="29"/>
      <c r="IO54" s="29"/>
      <c r="IP54" s="29"/>
      <c r="IQ54" s="29"/>
      <c r="IR54" s="29"/>
      <c r="IS54" s="29"/>
      <c r="IT54" s="29"/>
      <c r="IU54" s="29"/>
      <c r="IV54" s="29"/>
    </row>
    <row r="55" spans="1:256" x14ac:dyDescent="0.15">
      <c r="A55" s="28" t="s">
        <v>188</v>
      </c>
      <c r="B55" s="62"/>
      <c r="D55" s="32"/>
      <c r="E55" s="33"/>
      <c r="F55" s="31" t="s">
        <v>155</v>
      </c>
      <c r="G55" s="32"/>
      <c r="H55" s="33"/>
      <c r="I55" s="31"/>
      <c r="J55" s="32"/>
      <c r="K55" s="33"/>
      <c r="L55" s="31"/>
      <c r="M55" s="32"/>
      <c r="N55" s="33"/>
      <c r="O55" s="31"/>
      <c r="P55" s="32"/>
      <c r="Q55" s="33"/>
      <c r="R55" s="31"/>
      <c r="S55" s="32"/>
      <c r="T55" s="33"/>
      <c r="U55" s="31"/>
      <c r="V55" s="32"/>
      <c r="W55" s="33"/>
      <c r="X55" s="31"/>
      <c r="Y55" s="32"/>
      <c r="Z55" s="33"/>
      <c r="AA55" s="31"/>
      <c r="AB55" s="32"/>
      <c r="AC55" s="33"/>
      <c r="AD55" s="31"/>
      <c r="AE55" s="32"/>
      <c r="AF55" s="33"/>
      <c r="AG55" s="31"/>
      <c r="AH55" s="32"/>
      <c r="AI55" s="33"/>
      <c r="AJ55" s="31"/>
      <c r="AK55" s="32"/>
      <c r="AL55" s="78">
        <v>1</v>
      </c>
      <c r="AM55" s="29"/>
      <c r="AN55" s="77"/>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c r="FF55" s="29"/>
      <c r="FG55" s="29"/>
      <c r="FH55" s="29"/>
      <c r="FI55" s="29"/>
      <c r="FJ55" s="29"/>
      <c r="FK55" s="29"/>
      <c r="FL55" s="29"/>
      <c r="FM55" s="29"/>
      <c r="FN55" s="29"/>
      <c r="FO55" s="29"/>
      <c r="FP55" s="29"/>
      <c r="FQ55" s="29"/>
      <c r="FR55" s="29"/>
      <c r="FS55" s="29"/>
      <c r="FT55" s="29"/>
      <c r="FU55" s="29"/>
      <c r="FV55" s="29"/>
      <c r="FW55" s="29"/>
      <c r="FX55" s="29"/>
      <c r="FY55" s="29"/>
      <c r="FZ55" s="29"/>
      <c r="GA55" s="29"/>
      <c r="GB55" s="29"/>
      <c r="GC55" s="29"/>
      <c r="GD55" s="29"/>
      <c r="GE55" s="29"/>
      <c r="GF55" s="29"/>
      <c r="GG55" s="29"/>
      <c r="GH55" s="29"/>
      <c r="GI55" s="29"/>
      <c r="GJ55" s="29"/>
      <c r="GK55" s="29"/>
      <c r="GL55" s="29"/>
      <c r="GM55" s="29"/>
      <c r="GN55" s="29"/>
      <c r="GO55" s="29"/>
      <c r="GP55" s="29"/>
      <c r="GQ55" s="29"/>
      <c r="GR55" s="29"/>
      <c r="GS55" s="29"/>
      <c r="GT55" s="29"/>
      <c r="GU55" s="29"/>
      <c r="GV55" s="29"/>
      <c r="GW55" s="29"/>
      <c r="GX55" s="29"/>
      <c r="GY55" s="29"/>
      <c r="GZ55" s="29"/>
      <c r="HA55" s="29"/>
      <c r="HB55" s="29"/>
      <c r="HC55" s="29"/>
      <c r="HD55" s="29"/>
      <c r="HE55" s="29"/>
      <c r="HF55" s="29"/>
      <c r="HG55" s="29"/>
      <c r="HH55" s="29"/>
      <c r="HI55" s="29"/>
      <c r="HJ55" s="29"/>
      <c r="HK55" s="29"/>
      <c r="HL55" s="29"/>
      <c r="HM55" s="29"/>
      <c r="HN55" s="29"/>
      <c r="HO55" s="29"/>
      <c r="HP55" s="29"/>
      <c r="HQ55" s="29"/>
      <c r="HR55" s="29"/>
      <c r="HS55" s="29"/>
      <c r="HT55" s="29"/>
      <c r="HU55" s="29"/>
      <c r="HV55" s="29"/>
      <c r="HW55" s="29"/>
      <c r="HX55" s="29"/>
      <c r="HY55" s="29"/>
      <c r="HZ55" s="29"/>
      <c r="IA55" s="29"/>
      <c r="IB55" s="29"/>
      <c r="IC55" s="29"/>
      <c r="ID55" s="29"/>
      <c r="IE55" s="29"/>
      <c r="IF55" s="29"/>
      <c r="IG55" s="29"/>
      <c r="IH55" s="29"/>
      <c r="II55" s="29"/>
      <c r="IJ55" s="29"/>
      <c r="IK55" s="29"/>
      <c r="IL55" s="29"/>
      <c r="IM55" s="29"/>
      <c r="IN55" s="29"/>
      <c r="IO55" s="29"/>
      <c r="IP55" s="29"/>
      <c r="IQ55" s="29"/>
      <c r="IR55" s="29"/>
      <c r="IS55" s="29"/>
      <c r="IT55" s="29"/>
      <c r="IU55" s="29"/>
      <c r="IV55" s="29"/>
    </row>
    <row r="56" spans="1:256" ht="15.75" x14ac:dyDescent="0.15">
      <c r="A56" s="45" t="s">
        <v>225</v>
      </c>
      <c r="B56" s="31" t="s">
        <v>21</v>
      </c>
      <c r="D56" s="32"/>
      <c r="E56" s="33"/>
      <c r="F56" s="31"/>
      <c r="G56" s="32" t="s">
        <v>21</v>
      </c>
      <c r="H56" s="33"/>
      <c r="I56" s="31"/>
      <c r="J56" s="32" t="s">
        <v>59</v>
      </c>
      <c r="K56" s="33"/>
      <c r="L56" s="31"/>
      <c r="M56" s="32" t="s">
        <v>59</v>
      </c>
      <c r="N56" s="33"/>
      <c r="O56" s="31"/>
      <c r="P56" s="32" t="s">
        <v>21</v>
      </c>
      <c r="Q56" s="33"/>
      <c r="R56" s="31" t="s">
        <v>21</v>
      </c>
      <c r="S56" s="32"/>
      <c r="T56" s="33"/>
      <c r="U56" s="31"/>
      <c r="V56" s="32"/>
      <c r="W56" s="33"/>
      <c r="X56" s="31"/>
      <c r="Y56" s="32"/>
      <c r="Z56" s="33" t="s">
        <v>21</v>
      </c>
      <c r="AA56" s="31"/>
      <c r="AB56" s="32"/>
      <c r="AC56" s="33"/>
      <c r="AD56" s="31"/>
      <c r="AE56" s="32"/>
      <c r="AF56" s="33"/>
      <c r="AG56" s="31"/>
      <c r="AH56" s="32"/>
      <c r="AI56" s="33"/>
      <c r="AJ56" s="31"/>
      <c r="AK56" s="32"/>
      <c r="AL56" s="28">
        <v>7</v>
      </c>
      <c r="AM56" s="29"/>
      <c r="AN56" s="7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c r="FF56" s="29"/>
      <c r="FG56" s="29"/>
      <c r="FH56" s="29"/>
      <c r="FI56" s="29"/>
      <c r="FJ56" s="29"/>
      <c r="FK56" s="29"/>
      <c r="FL56" s="29"/>
      <c r="FM56" s="29"/>
      <c r="FN56" s="29"/>
      <c r="FO56" s="29"/>
      <c r="FP56" s="29"/>
      <c r="FQ56" s="29"/>
      <c r="FR56" s="29"/>
      <c r="FS56" s="29"/>
      <c r="FT56" s="29"/>
      <c r="FU56" s="29"/>
      <c r="FV56" s="29"/>
      <c r="FW56" s="29"/>
      <c r="FX56" s="29"/>
      <c r="FY56" s="29"/>
      <c r="FZ56" s="29"/>
      <c r="GA56" s="29"/>
      <c r="GB56" s="29"/>
      <c r="GC56" s="29"/>
      <c r="GD56" s="29"/>
      <c r="GE56" s="29"/>
      <c r="GF56" s="29"/>
      <c r="GG56" s="29"/>
      <c r="GH56" s="29"/>
      <c r="GI56" s="29"/>
      <c r="GJ56" s="29"/>
      <c r="GK56" s="29"/>
      <c r="GL56" s="29"/>
      <c r="GM56" s="29"/>
      <c r="GN56" s="29"/>
      <c r="GO56" s="29"/>
      <c r="GP56" s="29"/>
      <c r="GQ56" s="29"/>
      <c r="GR56" s="29"/>
      <c r="GS56" s="29"/>
      <c r="GT56" s="29"/>
      <c r="GU56" s="29"/>
      <c r="GV56" s="29"/>
      <c r="GW56" s="29"/>
      <c r="GX56" s="29"/>
      <c r="GY56" s="29"/>
      <c r="GZ56" s="29"/>
      <c r="HA56" s="29"/>
      <c r="HB56" s="29"/>
      <c r="HC56" s="29"/>
      <c r="HD56" s="29"/>
      <c r="HE56" s="29"/>
      <c r="HF56" s="29"/>
      <c r="HG56" s="29"/>
      <c r="HH56" s="29"/>
      <c r="HI56" s="29"/>
      <c r="HJ56" s="29"/>
      <c r="HK56" s="29"/>
      <c r="HL56" s="29"/>
      <c r="HM56" s="29"/>
      <c r="HN56" s="29"/>
      <c r="HO56" s="29"/>
      <c r="HP56" s="29"/>
      <c r="HQ56" s="29"/>
      <c r="HR56" s="29"/>
      <c r="HS56" s="29"/>
      <c r="HT56" s="29"/>
      <c r="HU56" s="29"/>
      <c r="HV56" s="29"/>
      <c r="HW56" s="29"/>
      <c r="HX56" s="29"/>
      <c r="HY56" s="29"/>
      <c r="HZ56" s="29"/>
      <c r="IA56" s="29"/>
      <c r="IB56" s="29"/>
      <c r="IC56" s="29"/>
      <c r="ID56" s="29"/>
      <c r="IE56" s="29"/>
      <c r="IF56" s="29"/>
      <c r="IG56" s="29"/>
      <c r="IH56" s="29"/>
      <c r="II56" s="29"/>
      <c r="IJ56" s="29"/>
      <c r="IK56" s="29"/>
      <c r="IL56" s="29"/>
      <c r="IM56" s="29"/>
      <c r="IN56" s="29"/>
      <c r="IO56" s="29"/>
      <c r="IP56" s="29"/>
      <c r="IQ56" s="29"/>
      <c r="IR56" s="29"/>
      <c r="IS56" s="29"/>
      <c r="IT56" s="29"/>
      <c r="IU56" s="29"/>
      <c r="IV56" s="29"/>
    </row>
    <row r="57" spans="1:256" ht="15.75" x14ac:dyDescent="0.15">
      <c r="A57" s="45" t="s">
        <v>226</v>
      </c>
      <c r="B57" s="31" t="s">
        <v>34</v>
      </c>
      <c r="D57" s="32"/>
      <c r="E57" s="33"/>
      <c r="F57" s="31"/>
      <c r="G57" s="32"/>
      <c r="H57" s="33"/>
      <c r="I57" s="31" t="s">
        <v>140</v>
      </c>
      <c r="J57" s="32"/>
      <c r="K57" s="33"/>
      <c r="L57" s="31" t="s">
        <v>26</v>
      </c>
      <c r="M57" s="32"/>
      <c r="N57" s="33" t="s">
        <v>42</v>
      </c>
      <c r="O57" s="31"/>
      <c r="P57" s="32" t="s">
        <v>141</v>
      </c>
      <c r="Q57" s="33"/>
      <c r="R57" s="31" t="s">
        <v>142</v>
      </c>
      <c r="S57" s="32"/>
      <c r="T57" s="33"/>
      <c r="U57" s="31" t="s">
        <v>152</v>
      </c>
      <c r="V57" s="32"/>
      <c r="W57" s="33"/>
      <c r="X57" s="31"/>
      <c r="Y57" s="32"/>
      <c r="Z57" s="33"/>
      <c r="AA57" s="31" t="s">
        <v>154</v>
      </c>
      <c r="AB57" s="32"/>
      <c r="AC57" s="33"/>
      <c r="AD57" s="31"/>
      <c r="AE57" s="32"/>
      <c r="AF57" s="33"/>
      <c r="AG57" s="31"/>
      <c r="AH57" s="32"/>
      <c r="AI57" s="33"/>
      <c r="AJ57" s="31" t="s">
        <v>152</v>
      </c>
      <c r="AK57" s="32"/>
      <c r="AL57" s="28">
        <v>9</v>
      </c>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c r="EP57" s="29"/>
      <c r="EQ57" s="29"/>
      <c r="ER57" s="29"/>
      <c r="ES57" s="29"/>
      <c r="ET57" s="29"/>
      <c r="EU57" s="29"/>
      <c r="EV57" s="29"/>
      <c r="EW57" s="29"/>
      <c r="EX57" s="29"/>
      <c r="EY57" s="29"/>
      <c r="EZ57" s="29"/>
      <c r="FA57" s="29"/>
      <c r="FB57" s="29"/>
      <c r="FC57" s="29"/>
      <c r="FD57" s="29"/>
      <c r="FE57" s="29"/>
      <c r="FF57" s="29"/>
      <c r="FG57" s="29"/>
      <c r="FH57" s="29"/>
      <c r="FI57" s="29"/>
      <c r="FJ57" s="29"/>
      <c r="FK57" s="29"/>
      <c r="FL57" s="29"/>
      <c r="FM57" s="29"/>
      <c r="FN57" s="29"/>
      <c r="FO57" s="29"/>
      <c r="FP57" s="29"/>
      <c r="FQ57" s="29"/>
      <c r="FR57" s="29"/>
      <c r="FS57" s="29"/>
      <c r="FT57" s="29"/>
      <c r="FU57" s="29"/>
      <c r="FV57" s="29"/>
      <c r="FW57" s="29"/>
      <c r="FX57" s="29"/>
      <c r="FY57" s="29"/>
      <c r="FZ57" s="29"/>
      <c r="GA57" s="29"/>
      <c r="GB57" s="29"/>
      <c r="GC57" s="29"/>
      <c r="GD57" s="29"/>
      <c r="GE57" s="29"/>
      <c r="GF57" s="29"/>
      <c r="GG57" s="29"/>
      <c r="GH57" s="29"/>
      <c r="GI57" s="29"/>
      <c r="GJ57" s="29"/>
      <c r="GK57" s="29"/>
      <c r="GL57" s="29"/>
      <c r="GM57" s="29"/>
      <c r="GN57" s="29"/>
      <c r="GO57" s="29"/>
      <c r="GP57" s="29"/>
      <c r="GQ57" s="29"/>
      <c r="GR57" s="29"/>
      <c r="GS57" s="29"/>
      <c r="GT57" s="29"/>
      <c r="GU57" s="29"/>
      <c r="GV57" s="29"/>
      <c r="GW57" s="29"/>
      <c r="GX57" s="29"/>
      <c r="GY57" s="29"/>
      <c r="GZ57" s="29"/>
      <c r="HA57" s="29"/>
      <c r="HB57" s="29"/>
      <c r="HC57" s="29"/>
      <c r="HD57" s="29"/>
      <c r="HE57" s="29"/>
      <c r="HF57" s="29"/>
      <c r="HG57" s="29"/>
      <c r="HH57" s="29"/>
      <c r="HI57" s="29"/>
      <c r="HJ57" s="29"/>
      <c r="HK57" s="29"/>
      <c r="HL57" s="29"/>
      <c r="HM57" s="29"/>
      <c r="HN57" s="29"/>
      <c r="HO57" s="29"/>
      <c r="HP57" s="29"/>
      <c r="HQ57" s="29"/>
      <c r="HR57" s="29"/>
      <c r="HS57" s="29"/>
      <c r="HT57" s="29"/>
      <c r="HU57" s="29"/>
      <c r="HV57" s="29"/>
      <c r="HW57" s="29"/>
      <c r="HX57" s="29"/>
      <c r="HY57" s="29"/>
      <c r="HZ57" s="29"/>
      <c r="IA57" s="29"/>
      <c r="IB57" s="29"/>
      <c r="IC57" s="29"/>
      <c r="ID57" s="29"/>
      <c r="IE57" s="29"/>
      <c r="IF57" s="29"/>
      <c r="IG57" s="29"/>
      <c r="IH57" s="29"/>
      <c r="II57" s="29"/>
      <c r="IJ57" s="29"/>
      <c r="IK57" s="29"/>
      <c r="IL57" s="29"/>
      <c r="IM57" s="29"/>
      <c r="IN57" s="29"/>
      <c r="IO57" s="29"/>
      <c r="IP57" s="29"/>
      <c r="IQ57" s="29"/>
      <c r="IR57" s="29"/>
      <c r="IS57" s="29"/>
      <c r="IT57" s="29"/>
      <c r="IU57" s="29"/>
      <c r="IV57" s="29"/>
    </row>
    <row r="58" spans="1:256" x14ac:dyDescent="0.15">
      <c r="A58" s="45" t="s">
        <v>175</v>
      </c>
      <c r="B58" s="31"/>
      <c r="D58" s="32"/>
      <c r="E58" s="33"/>
      <c r="F58" s="31" t="s">
        <v>28</v>
      </c>
      <c r="G58" s="32"/>
      <c r="H58" s="62"/>
      <c r="I58" s="31"/>
      <c r="J58" s="32"/>
      <c r="K58" s="33" t="s">
        <v>28</v>
      </c>
      <c r="L58" s="31"/>
      <c r="M58" s="32"/>
      <c r="N58" s="33" t="s">
        <v>28</v>
      </c>
      <c r="O58" s="31"/>
      <c r="P58" s="32" t="s">
        <v>28</v>
      </c>
      <c r="Q58" s="33"/>
      <c r="R58" s="31" t="s">
        <v>28</v>
      </c>
      <c r="S58" s="32"/>
      <c r="T58" s="33"/>
      <c r="U58" s="31" t="s">
        <v>28</v>
      </c>
      <c r="V58" s="32"/>
      <c r="W58" s="33"/>
      <c r="X58" s="31"/>
      <c r="Y58" s="32"/>
      <c r="Z58" s="33"/>
      <c r="AA58" s="31"/>
      <c r="AB58" s="32"/>
      <c r="AC58" s="33"/>
      <c r="AD58" s="31"/>
      <c r="AE58" s="32"/>
      <c r="AF58" s="33"/>
      <c r="AG58" s="31"/>
      <c r="AH58" s="32"/>
      <c r="AI58" s="33"/>
      <c r="AJ58" s="31"/>
      <c r="AK58" s="32"/>
      <c r="AL58" s="28">
        <v>6</v>
      </c>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29"/>
      <c r="DY58" s="29"/>
      <c r="DZ58" s="29"/>
      <c r="EA58" s="29"/>
      <c r="EB58" s="29"/>
      <c r="EC58" s="29"/>
      <c r="ED58" s="29"/>
      <c r="EE58" s="29"/>
      <c r="EF58" s="29"/>
      <c r="EG58" s="29"/>
      <c r="EH58" s="29"/>
      <c r="EI58" s="29"/>
      <c r="EJ58" s="29"/>
      <c r="EK58" s="29"/>
      <c r="EL58" s="29"/>
      <c r="EM58" s="29"/>
      <c r="EN58" s="29"/>
      <c r="EO58" s="29"/>
      <c r="EP58" s="29"/>
      <c r="EQ58" s="29"/>
      <c r="ER58" s="29"/>
      <c r="ES58" s="29"/>
      <c r="ET58" s="29"/>
      <c r="EU58" s="29"/>
      <c r="EV58" s="29"/>
      <c r="EW58" s="29"/>
      <c r="EX58" s="29"/>
      <c r="EY58" s="29"/>
      <c r="EZ58" s="29"/>
      <c r="FA58" s="29"/>
      <c r="FB58" s="29"/>
      <c r="FC58" s="29"/>
      <c r="FD58" s="29"/>
      <c r="FE58" s="29"/>
      <c r="FF58" s="29"/>
      <c r="FG58" s="29"/>
      <c r="FH58" s="29"/>
      <c r="FI58" s="29"/>
      <c r="FJ58" s="29"/>
      <c r="FK58" s="29"/>
      <c r="FL58" s="29"/>
      <c r="FM58" s="29"/>
      <c r="FN58" s="29"/>
      <c r="FO58" s="29"/>
      <c r="FP58" s="29"/>
      <c r="FQ58" s="29"/>
      <c r="FR58" s="29"/>
      <c r="FS58" s="29"/>
      <c r="FT58" s="29"/>
      <c r="FU58" s="29"/>
      <c r="FV58" s="29"/>
      <c r="FW58" s="29"/>
      <c r="FX58" s="29"/>
      <c r="FY58" s="29"/>
      <c r="FZ58" s="29"/>
      <c r="GA58" s="29"/>
      <c r="GB58" s="29"/>
      <c r="GC58" s="29"/>
      <c r="GD58" s="29"/>
      <c r="GE58" s="29"/>
      <c r="GF58" s="29"/>
      <c r="GG58" s="29"/>
      <c r="GH58" s="29"/>
      <c r="GI58" s="29"/>
      <c r="GJ58" s="29"/>
      <c r="GK58" s="29"/>
      <c r="GL58" s="29"/>
      <c r="GM58" s="29"/>
      <c r="GN58" s="29"/>
      <c r="GO58" s="29"/>
      <c r="GP58" s="29"/>
      <c r="GQ58" s="29"/>
      <c r="GR58" s="29"/>
      <c r="GS58" s="29"/>
      <c r="GT58" s="29"/>
      <c r="GU58" s="29"/>
      <c r="GV58" s="29"/>
      <c r="GW58" s="29"/>
      <c r="GX58" s="29"/>
      <c r="GY58" s="29"/>
      <c r="GZ58" s="29"/>
      <c r="HA58" s="29"/>
      <c r="HB58" s="29"/>
      <c r="HC58" s="29"/>
      <c r="HD58" s="29"/>
      <c r="HE58" s="29"/>
      <c r="HF58" s="29"/>
      <c r="HG58" s="29"/>
      <c r="HH58" s="29"/>
      <c r="HI58" s="29"/>
      <c r="HJ58" s="29"/>
      <c r="HK58" s="29"/>
      <c r="HL58" s="29"/>
      <c r="HM58" s="29"/>
      <c r="HN58" s="29"/>
      <c r="HO58" s="29"/>
      <c r="HP58" s="29"/>
      <c r="HQ58" s="29"/>
      <c r="HR58" s="29"/>
      <c r="HS58" s="29"/>
      <c r="HT58" s="29"/>
      <c r="HU58" s="29"/>
      <c r="HV58" s="29"/>
      <c r="HW58" s="29"/>
      <c r="HX58" s="29"/>
      <c r="HY58" s="29"/>
      <c r="HZ58" s="29"/>
      <c r="IA58" s="29"/>
      <c r="IB58" s="29"/>
      <c r="IC58" s="29"/>
      <c r="ID58" s="29"/>
      <c r="IE58" s="29"/>
      <c r="IF58" s="29"/>
      <c r="IG58" s="29"/>
      <c r="IH58" s="29"/>
      <c r="II58" s="29"/>
      <c r="IJ58" s="29"/>
      <c r="IK58" s="29"/>
      <c r="IL58" s="29"/>
      <c r="IM58" s="29"/>
      <c r="IN58" s="29"/>
      <c r="IO58" s="29"/>
      <c r="IP58" s="29"/>
      <c r="IQ58" s="29"/>
      <c r="IR58" s="29"/>
      <c r="IS58" s="29"/>
      <c r="IT58" s="29"/>
      <c r="IU58" s="29"/>
      <c r="IV58" s="29"/>
    </row>
    <row r="59" spans="1:256" x14ac:dyDescent="0.15">
      <c r="A59" s="73"/>
      <c r="B59" s="31"/>
      <c r="C59" s="31"/>
      <c r="D59" s="32"/>
      <c r="E59" s="33"/>
      <c r="F59" s="31" t="s">
        <v>32</v>
      </c>
      <c r="G59" s="32"/>
      <c r="H59" s="31"/>
      <c r="I59" s="31"/>
      <c r="J59" s="32"/>
      <c r="K59" s="33" t="s">
        <v>32</v>
      </c>
      <c r="L59" s="31"/>
      <c r="M59" s="32"/>
      <c r="N59" s="33" t="s">
        <v>32</v>
      </c>
      <c r="O59" s="31"/>
      <c r="P59" s="32"/>
      <c r="Q59" s="33"/>
      <c r="R59" s="31" t="s">
        <v>32</v>
      </c>
      <c r="S59" s="32"/>
      <c r="T59" s="33"/>
      <c r="U59" s="31" t="s">
        <v>32</v>
      </c>
      <c r="V59" s="32"/>
      <c r="W59" s="33"/>
      <c r="X59" s="31"/>
      <c r="Y59" s="32"/>
      <c r="Z59" s="33"/>
      <c r="AA59" s="31"/>
      <c r="AB59" s="32"/>
      <c r="AC59" s="33"/>
      <c r="AD59" s="31"/>
      <c r="AE59" s="32"/>
      <c r="AF59" s="33"/>
      <c r="AG59" s="31"/>
      <c r="AH59" s="32"/>
      <c r="AI59" s="33"/>
      <c r="AJ59" s="31"/>
      <c r="AK59" s="32"/>
      <c r="AL59" s="28">
        <v>5</v>
      </c>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row>
    <row r="60" spans="1:256" x14ac:dyDescent="0.15">
      <c r="A60" s="28" t="s">
        <v>46</v>
      </c>
      <c r="B60" s="25"/>
      <c r="C60" s="26"/>
      <c r="D60" s="27"/>
      <c r="E60" s="25"/>
      <c r="F60" s="26"/>
      <c r="G60" s="27"/>
      <c r="H60" s="25"/>
      <c r="I60" s="26"/>
      <c r="J60" s="27"/>
      <c r="K60" s="25"/>
      <c r="L60" s="26"/>
      <c r="M60" s="27"/>
      <c r="N60" s="25"/>
      <c r="O60" s="26"/>
      <c r="P60" s="27"/>
      <c r="Q60" s="25"/>
      <c r="R60" s="26"/>
      <c r="S60" s="27"/>
      <c r="T60" s="25"/>
      <c r="U60" s="26"/>
      <c r="V60" s="27"/>
      <c r="W60" s="25"/>
      <c r="X60" s="26"/>
      <c r="Y60" s="27"/>
      <c r="Z60" s="25"/>
      <c r="AA60" s="26"/>
      <c r="AB60" s="27"/>
      <c r="AC60" s="25"/>
      <c r="AD60" s="26"/>
      <c r="AE60" s="27"/>
      <c r="AF60" s="25"/>
      <c r="AG60" s="26"/>
      <c r="AH60" s="27"/>
      <c r="AI60" s="25"/>
      <c r="AJ60" s="26"/>
      <c r="AK60" s="27"/>
      <c r="AL60" s="28"/>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c r="BV60" s="29"/>
      <c r="BW60" s="29"/>
      <c r="BX60" s="29"/>
      <c r="BY60" s="29"/>
      <c r="BZ60" s="29"/>
      <c r="CA60" s="29"/>
      <c r="CB60" s="29"/>
      <c r="CC60" s="29"/>
      <c r="CD60" s="29"/>
      <c r="CE60" s="29"/>
      <c r="CF60" s="29"/>
      <c r="CG60" s="29"/>
      <c r="CH60" s="29"/>
      <c r="CI60" s="29"/>
      <c r="CJ60" s="29"/>
      <c r="CK60" s="29"/>
      <c r="CL60" s="29"/>
      <c r="CM60" s="29"/>
      <c r="CN60" s="29"/>
      <c r="CO60" s="29"/>
      <c r="CP60" s="29"/>
      <c r="CQ60" s="29"/>
      <c r="CR60" s="29"/>
      <c r="CS60" s="29"/>
      <c r="CT60" s="29"/>
      <c r="CU60" s="29"/>
      <c r="CV60" s="29"/>
      <c r="CW60" s="29"/>
      <c r="CX60" s="29"/>
      <c r="CY60" s="29"/>
      <c r="CZ60" s="29"/>
      <c r="DA60" s="29"/>
      <c r="DB60" s="29"/>
      <c r="DC60" s="29"/>
      <c r="DD60" s="29"/>
      <c r="DE60" s="29"/>
      <c r="DF60" s="29"/>
      <c r="DG60" s="29"/>
      <c r="DH60" s="29"/>
      <c r="DI60" s="29"/>
      <c r="DJ60" s="29"/>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29"/>
      <c r="GQ60" s="29"/>
      <c r="GR60" s="29"/>
      <c r="GS60" s="29"/>
      <c r="GT60" s="29"/>
      <c r="GU60" s="29"/>
      <c r="GV60" s="29"/>
      <c r="GW60" s="29"/>
      <c r="GX60" s="29"/>
      <c r="GY60" s="29"/>
      <c r="GZ60" s="29"/>
      <c r="HA60" s="29"/>
      <c r="HB60" s="29"/>
      <c r="HC60" s="29"/>
      <c r="HD60" s="29"/>
      <c r="HE60" s="29"/>
      <c r="HF60" s="29"/>
      <c r="HG60" s="29"/>
      <c r="HH60" s="29"/>
      <c r="HI60" s="29"/>
      <c r="HJ60" s="29"/>
      <c r="HK60" s="29"/>
      <c r="HL60" s="29"/>
      <c r="HM60" s="29"/>
      <c r="HN60" s="29"/>
      <c r="HO60" s="29"/>
      <c r="HP60" s="29"/>
      <c r="HQ60" s="29"/>
      <c r="HR60" s="29"/>
      <c r="HS60" s="29"/>
      <c r="HT60" s="29"/>
      <c r="HU60" s="29"/>
      <c r="HV60" s="29"/>
      <c r="HW60" s="29"/>
      <c r="HX60" s="29"/>
      <c r="HY60" s="29"/>
      <c r="HZ60" s="29"/>
      <c r="IA60" s="29"/>
      <c r="IB60" s="29"/>
      <c r="IC60" s="29"/>
      <c r="ID60" s="29"/>
      <c r="IE60" s="29"/>
      <c r="IF60" s="29"/>
      <c r="IG60" s="29"/>
      <c r="IH60" s="29"/>
      <c r="II60" s="29"/>
      <c r="IJ60" s="29"/>
      <c r="IK60" s="29"/>
      <c r="IL60" s="29"/>
      <c r="IM60" s="29"/>
      <c r="IN60" s="29"/>
      <c r="IO60" s="29"/>
      <c r="IP60" s="29"/>
      <c r="IQ60" s="29"/>
      <c r="IR60" s="29"/>
      <c r="IS60" s="29"/>
      <c r="IT60" s="29"/>
      <c r="IU60" s="29"/>
      <c r="IV60" s="29"/>
    </row>
    <row r="61" spans="1:256" x14ac:dyDescent="0.15">
      <c r="A61" s="1" t="s">
        <v>47</v>
      </c>
      <c r="B61" s="33" t="s">
        <v>34</v>
      </c>
      <c r="C61" s="31"/>
      <c r="D61" s="32"/>
      <c r="E61" s="33"/>
      <c r="F61" s="31" t="s">
        <v>35</v>
      </c>
      <c r="G61" s="32"/>
      <c r="H61" s="33"/>
      <c r="I61" s="31" t="s">
        <v>110</v>
      </c>
      <c r="J61" s="32"/>
      <c r="K61" s="33"/>
      <c r="L61" s="31" t="s">
        <v>79</v>
      </c>
      <c r="M61" s="32"/>
      <c r="N61" s="33" t="s">
        <v>80</v>
      </c>
      <c r="O61" s="31"/>
      <c r="P61" s="32" t="s">
        <v>141</v>
      </c>
      <c r="Q61" s="33"/>
      <c r="R61" s="31" t="s">
        <v>183</v>
      </c>
      <c r="S61" s="32"/>
      <c r="T61" s="33"/>
      <c r="U61" s="31" t="s">
        <v>82</v>
      </c>
      <c r="V61" s="32"/>
      <c r="W61" s="33"/>
      <c r="X61" s="31"/>
      <c r="Y61" s="32"/>
      <c r="Z61" s="33"/>
      <c r="AA61" s="31" t="s">
        <v>83</v>
      </c>
      <c r="AB61" s="32"/>
      <c r="AC61" s="33"/>
      <c r="AD61" s="31"/>
      <c r="AE61" s="32"/>
      <c r="AF61" s="33"/>
      <c r="AG61" s="31" t="s">
        <v>78</v>
      </c>
      <c r="AH61" s="32"/>
      <c r="AI61" s="33"/>
      <c r="AJ61" s="31" t="s">
        <v>73</v>
      </c>
      <c r="AK61" s="32"/>
      <c r="AL61" s="28">
        <v>11</v>
      </c>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c r="EP61" s="29"/>
      <c r="EQ61" s="29"/>
      <c r="ER61" s="29"/>
      <c r="ES61" s="29"/>
      <c r="ET61" s="29"/>
      <c r="EU61" s="29"/>
      <c r="EV61" s="29"/>
      <c r="EW61" s="29"/>
      <c r="EX61" s="29"/>
      <c r="EY61" s="29"/>
      <c r="EZ61" s="29"/>
      <c r="FA61" s="29"/>
      <c r="FB61" s="29"/>
      <c r="FC61" s="29"/>
      <c r="FD61" s="29"/>
      <c r="FE61" s="29"/>
      <c r="FF61" s="29"/>
      <c r="FG61" s="29"/>
      <c r="FH61" s="29"/>
      <c r="FI61" s="29"/>
      <c r="FJ61" s="29"/>
      <c r="FK61" s="29"/>
      <c r="FL61" s="29"/>
      <c r="FM61" s="29"/>
      <c r="FN61" s="29"/>
      <c r="FO61" s="29"/>
      <c r="FP61" s="29"/>
      <c r="FQ61" s="29"/>
      <c r="FR61" s="29"/>
      <c r="FS61" s="29"/>
      <c r="FT61" s="29"/>
      <c r="FU61" s="29"/>
      <c r="FV61" s="29"/>
      <c r="FW61" s="29"/>
      <c r="FX61" s="29"/>
      <c r="FY61" s="29"/>
      <c r="FZ61" s="29"/>
      <c r="GA61" s="29"/>
      <c r="GB61" s="29"/>
      <c r="GC61" s="29"/>
      <c r="GD61" s="29"/>
      <c r="GE61" s="29"/>
      <c r="GF61" s="29"/>
      <c r="GG61" s="29"/>
      <c r="GH61" s="29"/>
      <c r="GI61" s="29"/>
      <c r="GJ61" s="29"/>
      <c r="GK61" s="29"/>
      <c r="GL61" s="29"/>
      <c r="GM61" s="29"/>
      <c r="GN61" s="29"/>
      <c r="GO61" s="29"/>
      <c r="GP61" s="29"/>
      <c r="GQ61" s="29"/>
      <c r="GR61" s="29"/>
      <c r="GS61" s="29"/>
      <c r="GT61" s="29"/>
      <c r="GU61" s="29"/>
      <c r="GV61" s="29"/>
      <c r="GW61" s="29"/>
      <c r="GX61" s="29"/>
      <c r="GY61" s="29"/>
      <c r="GZ61" s="29"/>
      <c r="HA61" s="29"/>
      <c r="HB61" s="29"/>
      <c r="HC61" s="29"/>
      <c r="HD61" s="29"/>
      <c r="HE61" s="29"/>
      <c r="HF61" s="29"/>
      <c r="HG61" s="29"/>
      <c r="HH61" s="29"/>
      <c r="HI61" s="29"/>
      <c r="HJ61" s="29"/>
      <c r="HK61" s="29"/>
      <c r="HL61" s="29"/>
      <c r="HM61" s="29"/>
      <c r="HN61" s="29"/>
      <c r="HO61" s="29"/>
      <c r="HP61" s="29"/>
      <c r="HQ61" s="29"/>
      <c r="HR61" s="29"/>
      <c r="HS61" s="29"/>
      <c r="HT61" s="29"/>
      <c r="HU61" s="29"/>
      <c r="HV61" s="29"/>
      <c r="HW61" s="29"/>
      <c r="HX61" s="29"/>
      <c r="HY61" s="29"/>
      <c r="HZ61" s="29"/>
      <c r="IA61" s="29"/>
      <c r="IB61" s="29"/>
      <c r="IC61" s="29"/>
      <c r="ID61" s="29"/>
      <c r="IE61" s="29"/>
      <c r="IF61" s="29"/>
      <c r="IG61" s="29"/>
      <c r="IH61" s="29"/>
      <c r="II61" s="29"/>
      <c r="IJ61" s="29"/>
      <c r="IK61" s="29"/>
      <c r="IL61" s="29"/>
      <c r="IM61" s="29"/>
      <c r="IN61" s="29"/>
      <c r="IO61" s="29"/>
      <c r="IP61" s="29"/>
      <c r="IQ61" s="29"/>
      <c r="IR61" s="29"/>
      <c r="IS61" s="29"/>
      <c r="IT61" s="29"/>
      <c r="IU61" s="29"/>
      <c r="IV61" s="29"/>
    </row>
    <row r="62" spans="1:256" x14ac:dyDescent="0.15">
      <c r="A62" s="28" t="s">
        <v>48</v>
      </c>
      <c r="B62" s="25"/>
      <c r="C62" s="26"/>
      <c r="D62" s="27"/>
      <c r="E62" s="25"/>
      <c r="F62" s="26"/>
      <c r="G62" s="27"/>
      <c r="H62" s="25"/>
      <c r="I62" s="26"/>
      <c r="J62" s="27"/>
      <c r="K62" s="25"/>
      <c r="L62" s="26"/>
      <c r="M62" s="27"/>
      <c r="N62" s="25"/>
      <c r="O62" s="26"/>
      <c r="P62" s="27"/>
      <c r="Q62" s="25"/>
      <c r="R62" s="26"/>
      <c r="S62" s="27"/>
      <c r="T62" s="25"/>
      <c r="U62" s="26"/>
      <c r="V62" s="27"/>
      <c r="W62" s="25"/>
      <c r="X62" s="26"/>
      <c r="Y62" s="27"/>
      <c r="Z62" s="25"/>
      <c r="AA62" s="26"/>
      <c r="AB62" s="27"/>
      <c r="AC62" s="25"/>
      <c r="AD62" s="26"/>
      <c r="AE62" s="27"/>
      <c r="AF62" s="25"/>
      <c r="AG62" s="26"/>
      <c r="AH62" s="27"/>
      <c r="AI62" s="25"/>
      <c r="AJ62" s="26"/>
      <c r="AK62" s="27"/>
      <c r="AL62" s="28"/>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29"/>
      <c r="EX62" s="29"/>
      <c r="EY62" s="29"/>
      <c r="EZ62" s="29"/>
      <c r="FA62" s="29"/>
      <c r="FB62" s="29"/>
      <c r="FC62" s="29"/>
      <c r="FD62" s="29"/>
      <c r="FE62" s="29"/>
      <c r="FF62" s="29"/>
      <c r="FG62" s="29"/>
      <c r="FH62" s="29"/>
      <c r="FI62" s="29"/>
      <c r="FJ62" s="29"/>
      <c r="FK62" s="29"/>
      <c r="FL62" s="29"/>
      <c r="FM62" s="29"/>
      <c r="FN62" s="29"/>
      <c r="FO62" s="29"/>
      <c r="FP62" s="29"/>
      <c r="FQ62" s="29"/>
      <c r="FR62" s="29"/>
      <c r="FS62" s="29"/>
      <c r="FT62" s="29"/>
      <c r="FU62" s="29"/>
      <c r="FV62" s="29"/>
      <c r="FW62" s="29"/>
      <c r="FX62" s="29"/>
      <c r="FY62" s="29"/>
      <c r="FZ62" s="29"/>
      <c r="GA62" s="29"/>
      <c r="GB62" s="29"/>
      <c r="GC62" s="29"/>
      <c r="GD62" s="29"/>
      <c r="GE62" s="29"/>
      <c r="GF62" s="29"/>
      <c r="GG62" s="29"/>
      <c r="GH62" s="29"/>
      <c r="GI62" s="29"/>
      <c r="GJ62" s="29"/>
      <c r="GK62" s="29"/>
      <c r="GL62" s="29"/>
      <c r="GM62" s="29"/>
      <c r="GN62" s="29"/>
      <c r="GO62" s="29"/>
      <c r="GP62" s="29"/>
      <c r="GQ62" s="29"/>
      <c r="GR62" s="29"/>
      <c r="GS62" s="29"/>
      <c r="GT62" s="29"/>
      <c r="GU62" s="29"/>
      <c r="GV62" s="29"/>
      <c r="GW62" s="29"/>
      <c r="GX62" s="29"/>
      <c r="GY62" s="29"/>
      <c r="GZ62" s="29"/>
      <c r="HA62" s="29"/>
      <c r="HB62" s="29"/>
      <c r="HC62" s="29"/>
      <c r="HD62" s="29"/>
      <c r="HE62" s="29"/>
      <c r="HF62" s="29"/>
      <c r="HG62" s="29"/>
      <c r="HH62" s="29"/>
      <c r="HI62" s="29"/>
      <c r="HJ62" s="29"/>
      <c r="HK62" s="29"/>
      <c r="HL62" s="29"/>
      <c r="HM62" s="29"/>
      <c r="HN62" s="29"/>
      <c r="HO62" s="29"/>
      <c r="HP62" s="29"/>
      <c r="HQ62" s="29"/>
      <c r="HR62" s="29"/>
      <c r="HS62" s="29"/>
      <c r="HT62" s="29"/>
      <c r="HU62" s="29"/>
      <c r="HV62" s="29"/>
      <c r="HW62" s="29"/>
      <c r="HX62" s="29"/>
      <c r="HY62" s="29"/>
      <c r="HZ62" s="29"/>
      <c r="IA62" s="29"/>
      <c r="IB62" s="29"/>
      <c r="IC62" s="29"/>
      <c r="ID62" s="29"/>
      <c r="IE62" s="29"/>
      <c r="IF62" s="29"/>
      <c r="IG62" s="29"/>
      <c r="IH62" s="29"/>
      <c r="II62" s="29"/>
      <c r="IJ62" s="29"/>
      <c r="IK62" s="29"/>
      <c r="IL62" s="29"/>
      <c r="IM62" s="29"/>
      <c r="IN62" s="29"/>
      <c r="IO62" s="29"/>
      <c r="IP62" s="29"/>
      <c r="IQ62" s="29"/>
      <c r="IR62" s="29"/>
      <c r="IS62" s="29"/>
      <c r="IT62" s="29"/>
      <c r="IU62" s="29"/>
      <c r="IV62" s="29"/>
    </row>
    <row r="63" spans="1:256" x14ac:dyDescent="0.15">
      <c r="A63" s="2" t="s">
        <v>49</v>
      </c>
      <c r="B63" s="36" t="s">
        <v>34</v>
      </c>
      <c r="C63" s="37"/>
      <c r="D63" s="38"/>
      <c r="E63" s="36"/>
      <c r="F63" s="37" t="s">
        <v>35</v>
      </c>
      <c r="G63" s="38"/>
      <c r="H63" s="36"/>
      <c r="I63" s="37" t="s">
        <v>110</v>
      </c>
      <c r="J63" s="38"/>
      <c r="K63" s="36"/>
      <c r="L63" s="37" t="s">
        <v>79</v>
      </c>
      <c r="M63" s="38"/>
      <c r="N63" s="36" t="s">
        <v>80</v>
      </c>
      <c r="O63" s="37"/>
      <c r="P63" s="38" t="s">
        <v>141</v>
      </c>
      <c r="Q63" s="36"/>
      <c r="R63" s="37" t="s">
        <v>183</v>
      </c>
      <c r="S63" s="38"/>
      <c r="T63" s="36"/>
      <c r="U63" s="37" t="s">
        <v>82</v>
      </c>
      <c r="V63" s="38"/>
      <c r="W63" s="36"/>
      <c r="X63" s="37"/>
      <c r="Y63" s="38"/>
      <c r="Z63" s="36"/>
      <c r="AA63" s="37" t="s">
        <v>83</v>
      </c>
      <c r="AB63" s="38"/>
      <c r="AC63" s="36"/>
      <c r="AD63" s="37"/>
      <c r="AE63" s="38"/>
      <c r="AF63" s="36"/>
      <c r="AG63" s="37" t="s">
        <v>78</v>
      </c>
      <c r="AH63" s="38"/>
      <c r="AI63" s="36"/>
      <c r="AJ63" s="37" t="s">
        <v>73</v>
      </c>
      <c r="AK63" s="38"/>
      <c r="AL63" s="75">
        <v>11</v>
      </c>
      <c r="AM63" s="29"/>
      <c r="AN63" s="80"/>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c r="HA63" s="29"/>
      <c r="HB63" s="29"/>
      <c r="HC63" s="29"/>
      <c r="HD63" s="29"/>
      <c r="HE63" s="29"/>
      <c r="HF63" s="29"/>
      <c r="HG63" s="29"/>
      <c r="HH63" s="29"/>
      <c r="HI63" s="29"/>
      <c r="HJ63" s="29"/>
      <c r="HK63" s="29"/>
      <c r="HL63" s="29"/>
      <c r="HM63" s="29"/>
      <c r="HN63" s="29"/>
      <c r="HO63" s="29"/>
      <c r="HP63" s="29"/>
      <c r="HQ63" s="29"/>
      <c r="HR63" s="29"/>
      <c r="HS63" s="29"/>
      <c r="HT63" s="29"/>
      <c r="HU63" s="29"/>
      <c r="HV63" s="29"/>
      <c r="HW63" s="29"/>
      <c r="HX63" s="29"/>
      <c r="HY63" s="29"/>
      <c r="HZ63" s="29"/>
      <c r="IA63" s="29"/>
      <c r="IB63" s="29"/>
      <c r="IC63" s="29"/>
      <c r="ID63" s="29"/>
      <c r="IE63" s="29"/>
      <c r="IF63" s="29"/>
      <c r="IG63" s="29"/>
      <c r="IH63" s="29"/>
      <c r="II63" s="29"/>
      <c r="IJ63" s="29"/>
      <c r="IK63" s="29"/>
      <c r="IL63" s="29"/>
      <c r="IM63" s="29"/>
      <c r="IN63" s="29"/>
      <c r="IO63" s="29"/>
      <c r="IP63" s="29"/>
      <c r="IQ63" s="29"/>
      <c r="IR63" s="29"/>
      <c r="IS63" s="29"/>
      <c r="IT63" s="29"/>
      <c r="IU63" s="29"/>
      <c r="IV63" s="29"/>
    </row>
    <row r="64" spans="1:256" x14ac:dyDescent="0.15">
      <c r="AM64" s="29"/>
      <c r="AN64" s="80"/>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9"/>
      <c r="EY64" s="29"/>
      <c r="EZ64" s="29"/>
      <c r="FA64" s="29"/>
      <c r="FB64" s="29"/>
      <c r="FC64" s="29"/>
      <c r="FD64" s="29"/>
      <c r="FE64" s="29"/>
      <c r="FF64" s="29"/>
      <c r="FG64" s="29"/>
      <c r="FH64" s="29"/>
      <c r="FI64" s="29"/>
      <c r="FJ64" s="29"/>
      <c r="FK64" s="29"/>
      <c r="FL64" s="29"/>
      <c r="FM64" s="29"/>
      <c r="FN64" s="29"/>
      <c r="FO64" s="29"/>
      <c r="FP64" s="29"/>
      <c r="FQ64" s="29"/>
      <c r="FR64" s="29"/>
      <c r="FS64" s="29"/>
      <c r="FT64" s="29"/>
      <c r="FU64" s="29"/>
      <c r="FV64" s="29"/>
      <c r="FW64" s="29"/>
      <c r="FX64" s="29"/>
      <c r="FY64" s="29"/>
      <c r="FZ64" s="29"/>
      <c r="GA64" s="29"/>
      <c r="GB64" s="29"/>
      <c r="GC64" s="29"/>
      <c r="GD64" s="29"/>
      <c r="GE64" s="29"/>
      <c r="GF64" s="29"/>
      <c r="GG64" s="29"/>
      <c r="GH64" s="29"/>
      <c r="GI64" s="29"/>
      <c r="GJ64" s="29"/>
      <c r="GK64" s="29"/>
      <c r="GL64" s="29"/>
      <c r="GM64" s="29"/>
      <c r="GN64" s="29"/>
      <c r="GO64" s="29"/>
      <c r="GP64" s="29"/>
      <c r="GQ64" s="29"/>
      <c r="GR64" s="29"/>
      <c r="GS64" s="29"/>
      <c r="GT64" s="29"/>
      <c r="GU64" s="29"/>
      <c r="GV64" s="29"/>
      <c r="GW64" s="29"/>
      <c r="GX64" s="29"/>
      <c r="GY64" s="29"/>
      <c r="GZ64" s="29"/>
      <c r="HA64" s="29"/>
      <c r="HB64" s="29"/>
      <c r="HC64" s="29"/>
      <c r="HD64" s="29"/>
      <c r="HE64" s="29"/>
      <c r="HF64" s="29"/>
      <c r="HG64" s="29"/>
      <c r="HH64" s="29"/>
      <c r="HI64" s="29"/>
      <c r="HJ64" s="29"/>
      <c r="HK64" s="29"/>
      <c r="HL64" s="29"/>
      <c r="HM64" s="29"/>
      <c r="HN64" s="29"/>
      <c r="HO64" s="29"/>
      <c r="HP64" s="29"/>
      <c r="HQ64" s="29"/>
      <c r="HR64" s="29"/>
      <c r="HS64" s="29"/>
      <c r="HT64" s="29"/>
      <c r="HU64" s="29"/>
      <c r="HV64" s="29"/>
      <c r="HW64" s="29"/>
      <c r="HX64" s="29"/>
      <c r="HY64" s="29"/>
      <c r="HZ64" s="29"/>
      <c r="IA64" s="29"/>
      <c r="IB64" s="29"/>
      <c r="IC64" s="29"/>
      <c r="ID64" s="29"/>
      <c r="IE64" s="29"/>
      <c r="IF64" s="29"/>
      <c r="IG64" s="29"/>
      <c r="IH64" s="29"/>
      <c r="II64" s="29"/>
      <c r="IJ64" s="29"/>
      <c r="IK64" s="29"/>
      <c r="IL64" s="29"/>
      <c r="IM64" s="29"/>
      <c r="IN64" s="29"/>
      <c r="IO64" s="29"/>
      <c r="IP64" s="29"/>
      <c r="IQ64" s="29"/>
      <c r="IR64" s="29"/>
      <c r="IS64" s="29"/>
      <c r="IT64" s="29"/>
      <c r="IU64" s="29"/>
      <c r="IV64" s="29"/>
    </row>
    <row r="65" spans="1:256" x14ac:dyDescent="0.15">
      <c r="A65" s="29" t="s">
        <v>213</v>
      </c>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29"/>
      <c r="AM65" s="29"/>
      <c r="AN65" s="80"/>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c r="EH65" s="29"/>
      <c r="EI65" s="29"/>
      <c r="EJ65" s="29"/>
      <c r="EK65" s="29"/>
      <c r="EL65" s="29"/>
      <c r="EM65" s="29"/>
      <c r="EN65" s="29"/>
      <c r="EO65" s="29"/>
      <c r="EP65" s="29"/>
      <c r="EQ65" s="29"/>
      <c r="ER65" s="29"/>
      <c r="ES65" s="29"/>
      <c r="ET65" s="29"/>
      <c r="EU65" s="29"/>
      <c r="EV65" s="29"/>
      <c r="EW65" s="29"/>
      <c r="EX65" s="29"/>
      <c r="EY65" s="29"/>
      <c r="EZ65" s="29"/>
      <c r="FA65" s="29"/>
      <c r="FB65" s="29"/>
      <c r="FC65" s="29"/>
      <c r="FD65" s="29"/>
      <c r="FE65" s="29"/>
      <c r="FF65" s="29"/>
      <c r="FG65" s="29"/>
      <c r="FH65" s="29"/>
      <c r="FI65" s="29"/>
      <c r="FJ65" s="29"/>
      <c r="FK65" s="29"/>
      <c r="FL65" s="29"/>
      <c r="FM65" s="29"/>
      <c r="FN65" s="29"/>
      <c r="FO65" s="29"/>
      <c r="FP65" s="29"/>
      <c r="FQ65" s="29"/>
      <c r="FR65" s="29"/>
      <c r="FS65" s="29"/>
      <c r="FT65" s="29"/>
      <c r="FU65" s="29"/>
      <c r="FV65" s="29"/>
      <c r="FW65" s="29"/>
      <c r="FX65" s="29"/>
      <c r="FY65" s="29"/>
      <c r="FZ65" s="29"/>
      <c r="GA65" s="29"/>
      <c r="GB65" s="29"/>
      <c r="GC65" s="29"/>
      <c r="GD65" s="29"/>
      <c r="GE65" s="29"/>
      <c r="GF65" s="29"/>
      <c r="GG65" s="29"/>
      <c r="GH65" s="29"/>
      <c r="GI65" s="29"/>
      <c r="GJ65" s="29"/>
      <c r="GK65" s="29"/>
      <c r="GL65" s="29"/>
      <c r="GM65" s="29"/>
      <c r="GN65" s="29"/>
      <c r="GO65" s="29"/>
      <c r="GP65" s="29"/>
      <c r="GQ65" s="29"/>
      <c r="GR65" s="29"/>
      <c r="GS65" s="29"/>
      <c r="GT65" s="29"/>
      <c r="GU65" s="29"/>
      <c r="GV65" s="29"/>
      <c r="GW65" s="29"/>
      <c r="GX65" s="29"/>
      <c r="GY65" s="29"/>
      <c r="GZ65" s="29"/>
      <c r="HA65" s="29"/>
      <c r="HB65" s="29"/>
      <c r="HC65" s="29"/>
      <c r="HD65" s="29"/>
      <c r="HE65" s="29"/>
      <c r="HF65" s="29"/>
      <c r="HG65" s="29"/>
      <c r="HH65" s="29"/>
      <c r="HI65" s="29"/>
      <c r="HJ65" s="29"/>
      <c r="HK65" s="29"/>
      <c r="HL65" s="29"/>
      <c r="HM65" s="29"/>
      <c r="HN65" s="29"/>
      <c r="HO65" s="29"/>
      <c r="HP65" s="29"/>
      <c r="HQ65" s="29"/>
      <c r="HR65" s="29"/>
      <c r="HS65" s="29"/>
      <c r="HT65" s="29"/>
      <c r="HU65" s="29"/>
      <c r="HV65" s="29"/>
      <c r="HW65" s="29"/>
      <c r="HX65" s="29"/>
      <c r="HY65" s="29"/>
      <c r="HZ65" s="29"/>
      <c r="IA65" s="29"/>
      <c r="IB65" s="29"/>
      <c r="IC65" s="29"/>
      <c r="ID65" s="29"/>
      <c r="IE65" s="29"/>
      <c r="IF65" s="29"/>
      <c r="IG65" s="29"/>
      <c r="IH65" s="29"/>
      <c r="II65" s="29"/>
      <c r="IJ65" s="29"/>
      <c r="IK65" s="29"/>
      <c r="IL65" s="29"/>
      <c r="IM65" s="29"/>
      <c r="IN65" s="29"/>
      <c r="IO65" s="29"/>
      <c r="IP65" s="29"/>
      <c r="IQ65" s="29"/>
      <c r="IR65" s="29"/>
      <c r="IS65" s="29"/>
      <c r="IT65" s="29"/>
      <c r="IU65" s="29"/>
      <c r="IV65" s="29"/>
    </row>
    <row r="66" spans="1:256" x14ac:dyDescent="0.15">
      <c r="A66" s="82" t="s">
        <v>0</v>
      </c>
      <c r="B66" s="60"/>
      <c r="C66" s="16" t="s">
        <v>1</v>
      </c>
      <c r="D66" s="83"/>
      <c r="E66" s="60"/>
      <c r="F66" s="16" t="s">
        <v>2</v>
      </c>
      <c r="G66" s="83"/>
      <c r="H66" s="60"/>
      <c r="I66" s="16" t="s">
        <v>3</v>
      </c>
      <c r="J66" s="83"/>
      <c r="K66" s="60"/>
      <c r="L66" s="16" t="s">
        <v>4</v>
      </c>
      <c r="M66" s="83"/>
      <c r="N66" s="60"/>
      <c r="O66" s="16" t="s">
        <v>5</v>
      </c>
      <c r="P66" s="83"/>
      <c r="Q66" s="60"/>
      <c r="R66" s="16" t="s">
        <v>6</v>
      </c>
      <c r="S66" s="83"/>
      <c r="T66" s="60"/>
      <c r="U66" s="16" t="s">
        <v>7</v>
      </c>
      <c r="V66" s="83"/>
      <c r="W66" s="60"/>
      <c r="X66" s="16" t="s">
        <v>8</v>
      </c>
      <c r="Y66" s="83"/>
      <c r="Z66" s="60"/>
      <c r="AA66" s="16" t="s">
        <v>9</v>
      </c>
      <c r="AB66" s="83"/>
      <c r="AC66" s="60"/>
      <c r="AD66" s="16" t="s">
        <v>10</v>
      </c>
      <c r="AE66" s="83"/>
      <c r="AF66" s="177" t="s">
        <v>126</v>
      </c>
      <c r="AG66" s="178"/>
      <c r="AH66" s="179"/>
      <c r="AI66" s="60"/>
      <c r="AJ66" s="16" t="s">
        <v>12</v>
      </c>
      <c r="AK66" s="83"/>
      <c r="AL66" s="75" t="s">
        <v>50</v>
      </c>
      <c r="AM66" s="29"/>
      <c r="AN66" s="80"/>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c r="FH66" s="29"/>
      <c r="FI66" s="29"/>
      <c r="FJ66" s="29"/>
      <c r="FK66" s="29"/>
      <c r="FL66" s="29"/>
      <c r="FM66" s="29"/>
      <c r="FN66" s="29"/>
      <c r="FO66" s="29"/>
      <c r="FP66" s="29"/>
      <c r="FQ66" s="29"/>
      <c r="FR66" s="29"/>
      <c r="FS66" s="29"/>
      <c r="FT66" s="29"/>
      <c r="FU66" s="29"/>
      <c r="FV66" s="29"/>
      <c r="FW66" s="29"/>
      <c r="FX66" s="29"/>
      <c r="FY66" s="29"/>
      <c r="FZ66" s="29"/>
      <c r="GA66" s="29"/>
      <c r="GB66" s="29"/>
      <c r="GC66" s="29"/>
      <c r="GD66" s="29"/>
      <c r="GE66" s="29"/>
      <c r="GF66" s="29"/>
      <c r="GG66" s="29"/>
      <c r="GH66" s="29"/>
      <c r="GI66" s="29"/>
      <c r="GJ66" s="29"/>
      <c r="GK66" s="29"/>
      <c r="GL66" s="29"/>
      <c r="GM66" s="29"/>
      <c r="GN66" s="29"/>
      <c r="GO66" s="29"/>
      <c r="GP66" s="29"/>
      <c r="GQ66" s="29"/>
      <c r="GR66" s="29"/>
      <c r="GS66" s="29"/>
      <c r="GT66" s="29"/>
      <c r="GU66" s="29"/>
      <c r="GV66" s="29"/>
      <c r="GW66" s="29"/>
      <c r="GX66" s="29"/>
      <c r="GY66" s="29"/>
      <c r="GZ66" s="29"/>
      <c r="HA66" s="29"/>
      <c r="HB66" s="29"/>
      <c r="HC66" s="29"/>
      <c r="HD66" s="29"/>
      <c r="HE66" s="29"/>
      <c r="HF66" s="29"/>
      <c r="HG66" s="29"/>
      <c r="HH66" s="29"/>
      <c r="HI66" s="29"/>
      <c r="HJ66" s="29"/>
      <c r="HK66" s="29"/>
      <c r="HL66" s="29"/>
      <c r="HM66" s="29"/>
      <c r="HN66" s="29"/>
      <c r="HO66" s="29"/>
      <c r="HP66" s="29"/>
      <c r="HQ66" s="29"/>
      <c r="HR66" s="29"/>
      <c r="HS66" s="29"/>
      <c r="HT66" s="29"/>
      <c r="HU66" s="29"/>
      <c r="HV66" s="29"/>
      <c r="HW66" s="29"/>
      <c r="HX66" s="29"/>
      <c r="HY66" s="29"/>
      <c r="HZ66" s="29"/>
      <c r="IA66" s="29"/>
      <c r="IB66" s="29"/>
      <c r="IC66" s="29"/>
      <c r="ID66" s="29"/>
      <c r="IE66" s="29"/>
      <c r="IF66" s="29"/>
      <c r="IG66" s="29"/>
      <c r="IH66" s="29"/>
      <c r="II66" s="29"/>
      <c r="IJ66" s="29"/>
      <c r="IK66" s="29"/>
      <c r="IL66" s="29"/>
      <c r="IM66" s="29"/>
      <c r="IN66" s="29"/>
      <c r="IO66" s="29"/>
      <c r="IP66" s="29"/>
      <c r="IQ66" s="29"/>
      <c r="IR66" s="29"/>
      <c r="IS66" s="29"/>
      <c r="IT66" s="29"/>
      <c r="IU66" s="29"/>
      <c r="IV66" s="29"/>
    </row>
    <row r="67" spans="1:256" x14ac:dyDescent="0.15">
      <c r="A67" s="84" t="s">
        <v>139</v>
      </c>
      <c r="B67" s="20" t="s">
        <v>15</v>
      </c>
      <c r="C67" s="21" t="s">
        <v>16</v>
      </c>
      <c r="D67" s="22" t="s">
        <v>17</v>
      </c>
      <c r="E67" s="20" t="s">
        <v>15</v>
      </c>
      <c r="F67" s="21" t="s">
        <v>16</v>
      </c>
      <c r="G67" s="22" t="s">
        <v>17</v>
      </c>
      <c r="H67" s="20" t="s">
        <v>15</v>
      </c>
      <c r="I67" s="21" t="s">
        <v>16</v>
      </c>
      <c r="J67" s="22" t="s">
        <v>17</v>
      </c>
      <c r="K67" s="20" t="s">
        <v>15</v>
      </c>
      <c r="L67" s="21" t="s">
        <v>16</v>
      </c>
      <c r="M67" s="22" t="s">
        <v>17</v>
      </c>
      <c r="N67" s="20" t="s">
        <v>15</v>
      </c>
      <c r="O67" s="21" t="s">
        <v>16</v>
      </c>
      <c r="P67" s="22" t="s">
        <v>17</v>
      </c>
      <c r="Q67" s="20" t="s">
        <v>15</v>
      </c>
      <c r="R67" s="21" t="s">
        <v>16</v>
      </c>
      <c r="S67" s="22" t="s">
        <v>17</v>
      </c>
      <c r="T67" s="20" t="s">
        <v>15</v>
      </c>
      <c r="U67" s="21" t="s">
        <v>16</v>
      </c>
      <c r="V67" s="22" t="s">
        <v>17</v>
      </c>
      <c r="W67" s="20" t="s">
        <v>15</v>
      </c>
      <c r="X67" s="21" t="s">
        <v>16</v>
      </c>
      <c r="Y67" s="22" t="s">
        <v>17</v>
      </c>
      <c r="Z67" s="20" t="s">
        <v>15</v>
      </c>
      <c r="AA67" s="21" t="s">
        <v>16</v>
      </c>
      <c r="AB67" s="22" t="s">
        <v>17</v>
      </c>
      <c r="AC67" s="20" t="s">
        <v>15</v>
      </c>
      <c r="AD67" s="21" t="s">
        <v>16</v>
      </c>
      <c r="AE67" s="22" t="s">
        <v>17</v>
      </c>
      <c r="AF67" s="20" t="s">
        <v>15</v>
      </c>
      <c r="AG67" s="21" t="s">
        <v>16</v>
      </c>
      <c r="AH67" s="22" t="s">
        <v>17</v>
      </c>
      <c r="AI67" s="20" t="s">
        <v>15</v>
      </c>
      <c r="AJ67" s="21" t="s">
        <v>16</v>
      </c>
      <c r="AK67" s="22" t="s">
        <v>17</v>
      </c>
      <c r="AL67" s="35" t="s">
        <v>51</v>
      </c>
      <c r="AM67" s="29"/>
      <c r="AN67" s="80"/>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29"/>
      <c r="GJ67" s="29"/>
      <c r="GK67" s="29"/>
      <c r="GL67" s="29"/>
      <c r="GM67" s="29"/>
      <c r="GN67" s="29"/>
      <c r="GO67" s="29"/>
      <c r="GP67" s="29"/>
      <c r="GQ67" s="29"/>
      <c r="GR67" s="29"/>
      <c r="GS67" s="29"/>
      <c r="GT67" s="29"/>
      <c r="GU67" s="29"/>
      <c r="GV67" s="29"/>
      <c r="GW67" s="29"/>
      <c r="GX67" s="29"/>
      <c r="GY67" s="29"/>
      <c r="GZ67" s="29"/>
      <c r="HA67" s="29"/>
      <c r="HB67" s="29"/>
      <c r="HC67" s="29"/>
      <c r="HD67" s="29"/>
      <c r="HE67" s="29"/>
      <c r="HF67" s="29"/>
      <c r="HG67" s="29"/>
      <c r="HH67" s="29"/>
      <c r="HI67" s="29"/>
      <c r="HJ67" s="29"/>
      <c r="HK67" s="29"/>
      <c r="HL67" s="29"/>
      <c r="HM67" s="29"/>
      <c r="HN67" s="29"/>
      <c r="HO67" s="29"/>
      <c r="HP67" s="29"/>
      <c r="HQ67" s="29"/>
      <c r="HR67" s="29"/>
      <c r="HS67" s="29"/>
      <c r="HT67" s="29"/>
      <c r="HU67" s="29"/>
      <c r="HV67" s="29"/>
      <c r="HW67" s="29"/>
      <c r="HX67" s="29"/>
      <c r="HY67" s="29"/>
      <c r="HZ67" s="29"/>
      <c r="IA67" s="29"/>
      <c r="IB67" s="29"/>
      <c r="IC67" s="29"/>
      <c r="ID67" s="29"/>
      <c r="IE67" s="29"/>
      <c r="IF67" s="29"/>
      <c r="IG67" s="29"/>
      <c r="IH67" s="29"/>
      <c r="II67" s="29"/>
      <c r="IJ67" s="29"/>
      <c r="IK67" s="29"/>
      <c r="IL67" s="29"/>
      <c r="IM67" s="29"/>
      <c r="IN67" s="29"/>
      <c r="IO67" s="29"/>
      <c r="IP67" s="29"/>
      <c r="IQ67" s="29"/>
      <c r="IR67" s="29"/>
      <c r="IS67" s="29"/>
      <c r="IT67" s="29"/>
      <c r="IU67" s="29"/>
      <c r="IV67" s="29"/>
    </row>
    <row r="68" spans="1:256" ht="13.5" customHeight="1" x14ac:dyDescent="0.15">
      <c r="A68" s="85" t="s">
        <v>207</v>
      </c>
      <c r="B68" s="86"/>
      <c r="C68" s="87">
        <v>39.200000000000003</v>
      </c>
      <c r="D68" s="88"/>
      <c r="E68" s="89">
        <v>86.1</v>
      </c>
      <c r="F68" s="87">
        <v>342.1</v>
      </c>
      <c r="G68" s="88"/>
      <c r="H68" s="89"/>
      <c r="I68" s="87"/>
      <c r="J68" s="88"/>
      <c r="K68" s="89">
        <v>240.3</v>
      </c>
      <c r="L68" s="87">
        <v>22</v>
      </c>
      <c r="M68" s="88"/>
      <c r="N68" s="89"/>
      <c r="O68" s="87"/>
      <c r="P68" s="88"/>
      <c r="Q68" s="89">
        <v>350</v>
      </c>
      <c r="R68" s="87">
        <v>342.1</v>
      </c>
      <c r="S68" s="88"/>
      <c r="T68" s="89"/>
      <c r="U68" s="87"/>
      <c r="V68" s="88"/>
      <c r="W68" s="89"/>
      <c r="X68" s="87">
        <v>467.4</v>
      </c>
      <c r="Y68" s="88"/>
      <c r="Z68" s="89"/>
      <c r="AA68" s="87"/>
      <c r="AB68" s="88"/>
      <c r="AC68" s="89"/>
      <c r="AD68" s="87"/>
      <c r="AE68" s="88"/>
      <c r="AF68" s="89"/>
      <c r="AG68" s="87">
        <v>57.8</v>
      </c>
      <c r="AH68" s="88"/>
      <c r="AI68" s="89"/>
      <c r="AJ68" s="87"/>
      <c r="AK68" s="88"/>
      <c r="AL68" s="90">
        <f>SUM(B68:AK68)</f>
        <v>1947.0000000000002</v>
      </c>
      <c r="AM68" s="91"/>
      <c r="AN68" s="92"/>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c r="GA68" s="29"/>
      <c r="GB68" s="29"/>
      <c r="GC68" s="29"/>
      <c r="GD68" s="29"/>
      <c r="GE68" s="29"/>
      <c r="GF68" s="29"/>
      <c r="GG68" s="29"/>
      <c r="GH68" s="29"/>
      <c r="GI68" s="29"/>
      <c r="GJ68" s="29"/>
      <c r="GK68" s="29"/>
      <c r="GL68" s="29"/>
      <c r="GM68" s="29"/>
      <c r="GN68" s="29"/>
      <c r="GO68" s="29"/>
      <c r="GP68" s="29"/>
      <c r="GQ68" s="29"/>
      <c r="GR68" s="29"/>
      <c r="GS68" s="29"/>
      <c r="GT68" s="29"/>
      <c r="GU68" s="29"/>
      <c r="GV68" s="29"/>
      <c r="GW68" s="29"/>
      <c r="GX68" s="29"/>
      <c r="GY68" s="29"/>
      <c r="GZ68" s="29"/>
      <c r="HA68" s="29"/>
      <c r="HB68" s="29"/>
      <c r="HC68" s="29"/>
      <c r="HD68" s="29"/>
      <c r="HE68" s="29"/>
      <c r="HF68" s="29"/>
      <c r="HG68" s="29"/>
      <c r="HH68" s="29"/>
      <c r="HI68" s="29"/>
      <c r="HJ68" s="29"/>
      <c r="HK68" s="29"/>
      <c r="HL68" s="29"/>
      <c r="HM68" s="29"/>
      <c r="HN68" s="29"/>
      <c r="HO68" s="29"/>
      <c r="HP68" s="29"/>
      <c r="HQ68" s="29"/>
      <c r="HR68" s="29"/>
      <c r="HS68" s="29"/>
      <c r="HT68" s="29"/>
      <c r="HU68" s="29"/>
      <c r="HV68" s="29"/>
      <c r="HW68" s="29"/>
      <c r="HX68" s="29"/>
      <c r="HY68" s="29"/>
      <c r="HZ68" s="29"/>
      <c r="IA68" s="29"/>
      <c r="IB68" s="29"/>
      <c r="IC68" s="29"/>
      <c r="ID68" s="29"/>
      <c r="IE68" s="29"/>
      <c r="IF68" s="29"/>
      <c r="IG68" s="29"/>
      <c r="IH68" s="29"/>
      <c r="II68" s="29"/>
      <c r="IJ68" s="29"/>
      <c r="IK68" s="29"/>
      <c r="IL68" s="29"/>
      <c r="IM68" s="29"/>
      <c r="IN68" s="29"/>
      <c r="IO68" s="29"/>
      <c r="IP68" s="29"/>
      <c r="IQ68" s="29"/>
      <c r="IR68" s="29"/>
      <c r="IS68" s="29"/>
      <c r="IT68" s="29"/>
      <c r="IU68" s="29"/>
      <c r="IV68" s="29"/>
    </row>
    <row r="69" spans="1:256" x14ac:dyDescent="0.15">
      <c r="A69" s="93" t="s">
        <v>206</v>
      </c>
      <c r="B69" s="94"/>
      <c r="C69" s="95"/>
      <c r="D69" s="96"/>
      <c r="E69" s="94"/>
      <c r="F69" s="95"/>
      <c r="G69" s="96"/>
      <c r="H69" s="94"/>
      <c r="I69" s="95"/>
      <c r="J69" s="96">
        <v>350</v>
      </c>
      <c r="K69" s="94"/>
      <c r="L69" s="95"/>
      <c r="M69" s="96"/>
      <c r="N69" s="94"/>
      <c r="O69" s="95"/>
      <c r="P69" s="96"/>
      <c r="Q69" s="94"/>
      <c r="R69" s="95"/>
      <c r="S69" s="96"/>
      <c r="T69" s="94"/>
      <c r="U69" s="95"/>
      <c r="V69" s="96"/>
      <c r="W69" s="94"/>
      <c r="X69" s="95"/>
      <c r="Y69" s="96"/>
      <c r="Z69" s="94"/>
      <c r="AA69" s="95"/>
      <c r="AB69" s="96"/>
      <c r="AC69" s="94"/>
      <c r="AD69" s="95"/>
      <c r="AE69" s="96"/>
      <c r="AF69" s="94"/>
      <c r="AG69" s="95"/>
      <c r="AH69" s="96"/>
      <c r="AI69" s="94"/>
      <c r="AJ69" s="95"/>
      <c r="AK69" s="96"/>
      <c r="AL69" s="97">
        <f>SUM(B69:AK69)</f>
        <v>350</v>
      </c>
      <c r="AM69" s="98"/>
      <c r="AN69" s="80"/>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c r="FH69" s="29"/>
      <c r="FI69" s="29"/>
      <c r="FJ69" s="29"/>
      <c r="FK69" s="29"/>
      <c r="FL69" s="29"/>
      <c r="FM69" s="29"/>
      <c r="FN69" s="29"/>
      <c r="FO69" s="29"/>
      <c r="FP69" s="29"/>
      <c r="FQ69" s="29"/>
      <c r="FR69" s="29"/>
      <c r="FS69" s="29"/>
      <c r="FT69" s="29"/>
      <c r="FU69" s="29"/>
      <c r="FV69" s="29"/>
      <c r="FW69" s="29"/>
      <c r="FX69" s="29"/>
      <c r="FY69" s="29"/>
      <c r="FZ69" s="29"/>
      <c r="GA69" s="29"/>
      <c r="GB69" s="29"/>
      <c r="GC69" s="29"/>
      <c r="GD69" s="29"/>
      <c r="GE69" s="29"/>
      <c r="GF69" s="29"/>
      <c r="GG69" s="29"/>
      <c r="GH69" s="29"/>
      <c r="GI69" s="29"/>
      <c r="GJ69" s="29"/>
      <c r="GK69" s="29"/>
      <c r="GL69" s="29"/>
      <c r="GM69" s="29"/>
      <c r="GN69" s="29"/>
      <c r="GO69" s="29"/>
      <c r="GP69" s="29"/>
      <c r="GQ69" s="29"/>
      <c r="GR69" s="29"/>
      <c r="GS69" s="29"/>
      <c r="GT69" s="29"/>
      <c r="GU69" s="29"/>
      <c r="GV69" s="29"/>
      <c r="GW69" s="29"/>
      <c r="GX69" s="29"/>
      <c r="GY69" s="29"/>
      <c r="GZ69" s="29"/>
      <c r="HA69" s="29"/>
      <c r="HB69" s="29"/>
      <c r="HC69" s="29"/>
      <c r="HD69" s="29"/>
      <c r="HE69" s="29"/>
      <c r="HF69" s="29"/>
      <c r="HG69" s="29"/>
      <c r="HH69" s="29"/>
      <c r="HI69" s="29"/>
      <c r="HJ69" s="29"/>
      <c r="HK69" s="29"/>
      <c r="HL69" s="29"/>
      <c r="HM69" s="29"/>
      <c r="HN69" s="29"/>
      <c r="HO69" s="29"/>
      <c r="HP69" s="29"/>
      <c r="HQ69" s="29"/>
      <c r="HR69" s="29"/>
      <c r="HS69" s="29"/>
      <c r="HT69" s="29"/>
      <c r="HU69" s="29"/>
      <c r="HV69" s="29"/>
      <c r="HW69" s="29"/>
      <c r="HX69" s="29"/>
      <c r="HY69" s="29"/>
      <c r="HZ69" s="29"/>
      <c r="IA69" s="29"/>
      <c r="IB69" s="29"/>
      <c r="IC69" s="29"/>
      <c r="ID69" s="29"/>
      <c r="IE69" s="29"/>
      <c r="IF69" s="29"/>
      <c r="IG69" s="29"/>
      <c r="IH69" s="29"/>
      <c r="II69" s="29"/>
      <c r="IJ69" s="29"/>
      <c r="IK69" s="29"/>
      <c r="IL69" s="29"/>
      <c r="IM69" s="29"/>
      <c r="IN69" s="29"/>
      <c r="IO69" s="29"/>
      <c r="IP69" s="29"/>
      <c r="IQ69" s="29"/>
      <c r="IR69" s="29"/>
      <c r="IS69" s="29"/>
      <c r="IT69" s="29"/>
      <c r="IU69" s="29"/>
      <c r="IV69" s="29"/>
    </row>
    <row r="70" spans="1:256" x14ac:dyDescent="0.15">
      <c r="A70" s="93" t="s">
        <v>205</v>
      </c>
      <c r="B70" s="94"/>
      <c r="C70" s="95"/>
      <c r="D70" s="96"/>
      <c r="E70" s="94">
        <v>350</v>
      </c>
      <c r="F70" s="95">
        <v>40.6</v>
      </c>
      <c r="G70" s="96"/>
      <c r="H70" s="94"/>
      <c r="I70" s="95"/>
      <c r="J70" s="96"/>
      <c r="K70" s="94"/>
      <c r="L70" s="95"/>
      <c r="M70" s="96"/>
      <c r="N70" s="94"/>
      <c r="O70" s="95"/>
      <c r="P70" s="96"/>
      <c r="Q70" s="94"/>
      <c r="R70" s="95"/>
      <c r="S70" s="96"/>
      <c r="T70" s="94"/>
      <c r="U70" s="95"/>
      <c r="V70" s="96"/>
      <c r="W70" s="94">
        <v>350</v>
      </c>
      <c r="X70" s="95"/>
      <c r="Y70" s="96"/>
      <c r="Z70" s="94"/>
      <c r="AA70" s="95"/>
      <c r="AB70" s="96"/>
      <c r="AC70" s="94"/>
      <c r="AD70" s="95"/>
      <c r="AE70" s="96"/>
      <c r="AF70" s="94"/>
      <c r="AG70" s="95"/>
      <c r="AH70" s="96"/>
      <c r="AI70" s="94"/>
      <c r="AJ70" s="95"/>
      <c r="AK70" s="96"/>
      <c r="AL70" s="97">
        <f>SUM(B70:AK70)</f>
        <v>740.6</v>
      </c>
      <c r="AM70" s="29"/>
      <c r="AN70" s="80"/>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c r="FH70" s="29"/>
      <c r="FI70" s="29"/>
      <c r="FJ70" s="29"/>
      <c r="FK70" s="29"/>
      <c r="FL70" s="29"/>
      <c r="FM70" s="29"/>
      <c r="FN70" s="29"/>
      <c r="FO70" s="29"/>
      <c r="FP70" s="29"/>
      <c r="FQ70" s="29"/>
      <c r="FR70" s="29"/>
      <c r="FS70" s="29"/>
      <c r="FT70" s="29"/>
      <c r="FU70" s="29"/>
      <c r="FV70" s="29"/>
      <c r="FW70" s="29"/>
      <c r="FX70" s="29"/>
      <c r="FY70" s="29"/>
      <c r="FZ70" s="29"/>
      <c r="GA70" s="29"/>
      <c r="GB70" s="29"/>
      <c r="GC70" s="29"/>
      <c r="GD70" s="29"/>
      <c r="GE70" s="29"/>
      <c r="GF70" s="29"/>
      <c r="GG70" s="29"/>
      <c r="GH70" s="29"/>
      <c r="GI70" s="29"/>
      <c r="GJ70" s="29"/>
      <c r="GK70" s="29"/>
      <c r="GL70" s="29"/>
      <c r="GM70" s="29"/>
      <c r="GN70" s="29"/>
      <c r="GO70" s="29"/>
      <c r="GP70" s="29"/>
      <c r="GQ70" s="29"/>
      <c r="GR70" s="29"/>
      <c r="GS70" s="29"/>
      <c r="GT70" s="29"/>
      <c r="GU70" s="29"/>
      <c r="GV70" s="29"/>
      <c r="GW70" s="29"/>
      <c r="GX70" s="29"/>
      <c r="GY70" s="29"/>
      <c r="GZ70" s="29"/>
      <c r="HA70" s="29"/>
      <c r="HB70" s="29"/>
      <c r="HC70" s="29"/>
      <c r="HD70" s="29"/>
      <c r="HE70" s="29"/>
      <c r="HF70" s="29"/>
      <c r="HG70" s="29"/>
      <c r="HH70" s="29"/>
      <c r="HI70" s="29"/>
      <c r="HJ70" s="29"/>
      <c r="HK70" s="29"/>
      <c r="HL70" s="29"/>
      <c r="HM70" s="29"/>
      <c r="HN70" s="29"/>
      <c r="HO70" s="29"/>
      <c r="HP70" s="29"/>
      <c r="HQ70" s="29"/>
      <c r="HR70" s="29"/>
      <c r="HS70" s="29"/>
      <c r="HT70" s="29"/>
      <c r="HU70" s="29"/>
      <c r="HV70" s="29"/>
      <c r="HW70" s="29"/>
      <c r="HX70" s="29"/>
      <c r="HY70" s="29"/>
      <c r="HZ70" s="29"/>
      <c r="IA70" s="29"/>
      <c r="IB70" s="29"/>
      <c r="IC70" s="29"/>
      <c r="ID70" s="29"/>
      <c r="IE70" s="29"/>
      <c r="IF70" s="29"/>
      <c r="IG70" s="29"/>
      <c r="IH70" s="29"/>
      <c r="II70" s="29"/>
      <c r="IJ70" s="29"/>
      <c r="IK70" s="29"/>
      <c r="IL70" s="29"/>
      <c r="IM70" s="29"/>
      <c r="IN70" s="29"/>
      <c r="IO70" s="29"/>
      <c r="IP70" s="29"/>
      <c r="IQ70" s="29"/>
      <c r="IR70" s="29"/>
      <c r="IS70" s="29"/>
      <c r="IT70" s="29"/>
      <c r="IU70" s="29"/>
      <c r="IV70" s="29"/>
    </row>
    <row r="71" spans="1:256" x14ac:dyDescent="0.15">
      <c r="A71" s="85" t="s">
        <v>114</v>
      </c>
      <c r="B71" s="86">
        <v>648</v>
      </c>
      <c r="C71" s="87"/>
      <c r="D71" s="88"/>
      <c r="E71" s="89"/>
      <c r="F71" s="87"/>
      <c r="G71" s="88">
        <v>648</v>
      </c>
      <c r="H71" s="89"/>
      <c r="I71" s="87"/>
      <c r="J71" s="88">
        <v>998</v>
      </c>
      <c r="K71" s="89"/>
      <c r="L71" s="87">
        <v>350</v>
      </c>
      <c r="M71" s="88">
        <v>648</v>
      </c>
      <c r="N71" s="89"/>
      <c r="O71" s="87"/>
      <c r="P71" s="88">
        <v>926</v>
      </c>
      <c r="Q71" s="89"/>
      <c r="R71" s="87">
        <v>230.2</v>
      </c>
      <c r="S71" s="88"/>
      <c r="T71" s="89">
        <v>881.7</v>
      </c>
      <c r="U71" s="87"/>
      <c r="V71" s="88">
        <v>633.29999999999995</v>
      </c>
      <c r="W71" s="89"/>
      <c r="X71" s="87"/>
      <c r="Y71" s="88"/>
      <c r="Z71" s="89">
        <v>648</v>
      </c>
      <c r="AA71" s="87"/>
      <c r="AB71" s="88"/>
      <c r="AC71" s="89"/>
      <c r="AD71" s="87">
        <v>467.4</v>
      </c>
      <c r="AE71" s="88"/>
      <c r="AF71" s="89">
        <v>607.4</v>
      </c>
      <c r="AG71" s="87"/>
      <c r="AH71" s="88"/>
      <c r="AI71" s="89">
        <v>607.4</v>
      </c>
      <c r="AJ71" s="87"/>
      <c r="AK71" s="88"/>
      <c r="AL71" s="90">
        <f>SUM(B71:AK71)</f>
        <v>8293.4</v>
      </c>
      <c r="AM71" s="29"/>
      <c r="AN71" s="80"/>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c r="FO71" s="29"/>
      <c r="FP71" s="29"/>
      <c r="FQ71" s="29"/>
      <c r="FR71" s="29"/>
      <c r="FS71" s="29"/>
      <c r="FT71" s="29"/>
      <c r="FU71" s="29"/>
      <c r="FV71" s="29"/>
      <c r="FW71" s="29"/>
      <c r="FX71" s="29"/>
      <c r="FY71" s="29"/>
      <c r="FZ71" s="29"/>
      <c r="GA71" s="29"/>
      <c r="GB71" s="29"/>
      <c r="GC71" s="29"/>
      <c r="GD71" s="29"/>
      <c r="GE71" s="29"/>
      <c r="GF71" s="29"/>
      <c r="GG71" s="29"/>
      <c r="GH71" s="29"/>
      <c r="GI71" s="29"/>
      <c r="GJ71" s="29"/>
      <c r="GK71" s="29"/>
      <c r="GL71" s="29"/>
      <c r="GM71" s="29"/>
      <c r="GN71" s="29"/>
      <c r="GO71" s="29"/>
      <c r="GP71" s="29"/>
      <c r="GQ71" s="29"/>
      <c r="GR71" s="29"/>
      <c r="GS71" s="29"/>
      <c r="GT71" s="29"/>
      <c r="GU71" s="29"/>
      <c r="GV71" s="29"/>
      <c r="GW71" s="29"/>
      <c r="GX71" s="29"/>
      <c r="GY71" s="29"/>
      <c r="GZ71" s="29"/>
      <c r="HA71" s="29"/>
      <c r="HB71" s="29"/>
      <c r="HC71" s="29"/>
      <c r="HD71" s="29"/>
      <c r="HE71" s="29"/>
      <c r="HF71" s="29"/>
      <c r="HG71" s="29"/>
      <c r="HH71" s="29"/>
      <c r="HI71" s="29"/>
      <c r="HJ71" s="29"/>
      <c r="HK71" s="29"/>
      <c r="HL71" s="29"/>
      <c r="HM71" s="29"/>
      <c r="HN71" s="29"/>
      <c r="HO71" s="29"/>
      <c r="HP71" s="29"/>
      <c r="HQ71" s="29"/>
      <c r="HR71" s="29"/>
      <c r="HS71" s="29"/>
      <c r="HT71" s="29"/>
      <c r="HU71" s="29"/>
      <c r="HV71" s="29"/>
      <c r="HW71" s="29"/>
      <c r="HX71" s="29"/>
      <c r="HY71" s="29"/>
      <c r="HZ71" s="29"/>
      <c r="IA71" s="29"/>
      <c r="IB71" s="29"/>
      <c r="IC71" s="29"/>
      <c r="ID71" s="29"/>
      <c r="IE71" s="29"/>
      <c r="IF71" s="29"/>
      <c r="IG71" s="29"/>
      <c r="IH71" s="29"/>
      <c r="II71" s="29"/>
      <c r="IJ71" s="29"/>
      <c r="IK71" s="29"/>
      <c r="IL71" s="29"/>
      <c r="IM71" s="29"/>
      <c r="IN71" s="29"/>
      <c r="IO71" s="29"/>
      <c r="IP71" s="29"/>
      <c r="IQ71" s="29"/>
      <c r="IR71" s="29"/>
      <c r="IS71" s="29"/>
      <c r="IT71" s="29"/>
      <c r="IU71" s="29"/>
      <c r="IV71" s="29"/>
    </row>
    <row r="72" spans="1:256" x14ac:dyDescent="0.15">
      <c r="A72" s="85" t="s">
        <v>113</v>
      </c>
      <c r="B72" s="86">
        <v>1162</v>
      </c>
      <c r="C72" s="87"/>
      <c r="D72" s="88"/>
      <c r="E72" s="89"/>
      <c r="F72" s="87"/>
      <c r="G72" s="88"/>
      <c r="H72" s="89"/>
      <c r="I72" s="87"/>
      <c r="J72" s="88"/>
      <c r="K72" s="89"/>
      <c r="L72" s="87"/>
      <c r="M72" s="88"/>
      <c r="N72" s="89"/>
      <c r="O72" s="87"/>
      <c r="P72" s="88"/>
      <c r="Q72" s="89"/>
      <c r="R72" s="87"/>
      <c r="S72" s="88"/>
      <c r="T72" s="89"/>
      <c r="U72" s="87"/>
      <c r="V72" s="88"/>
      <c r="W72" s="89"/>
      <c r="X72" s="87"/>
      <c r="Y72" s="88"/>
      <c r="Z72" s="89"/>
      <c r="AA72" s="87"/>
      <c r="AB72" s="88"/>
      <c r="AC72" s="89"/>
      <c r="AD72" s="87"/>
      <c r="AE72" s="88"/>
      <c r="AF72" s="89"/>
      <c r="AG72" s="87"/>
      <c r="AH72" s="88"/>
      <c r="AI72" s="89"/>
      <c r="AJ72" s="87"/>
      <c r="AK72" s="88"/>
      <c r="AL72" s="90">
        <f t="shared" ref="AL72:AL83" si="0">SUM(B72:AK72)</f>
        <v>1162</v>
      </c>
      <c r="AM72" s="29"/>
      <c r="AN72" s="80"/>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c r="FF72" s="29"/>
      <c r="FG72" s="29"/>
      <c r="FH72" s="29"/>
      <c r="FI72" s="29"/>
      <c r="FJ72" s="29"/>
      <c r="FK72" s="29"/>
      <c r="FL72" s="29"/>
      <c r="FM72" s="29"/>
      <c r="FN72" s="29"/>
      <c r="FO72" s="29"/>
      <c r="FP72" s="29"/>
      <c r="FQ72" s="29"/>
      <c r="FR72" s="29"/>
      <c r="FS72" s="29"/>
      <c r="FT72" s="29"/>
      <c r="FU72" s="29"/>
      <c r="FV72" s="29"/>
      <c r="FW72" s="29"/>
      <c r="FX72" s="29"/>
      <c r="FY72" s="29"/>
      <c r="FZ72" s="29"/>
      <c r="GA72" s="29"/>
      <c r="GB72" s="29"/>
      <c r="GC72" s="29"/>
      <c r="GD72" s="29"/>
      <c r="GE72" s="29"/>
      <c r="GF72" s="29"/>
      <c r="GG72" s="29"/>
      <c r="GH72" s="29"/>
      <c r="GI72" s="29"/>
      <c r="GJ72" s="29"/>
      <c r="GK72" s="29"/>
      <c r="GL72" s="29"/>
      <c r="GM72" s="29"/>
      <c r="GN72" s="29"/>
      <c r="GO72" s="29"/>
      <c r="GP72" s="29"/>
      <c r="GQ72" s="29"/>
      <c r="GR72" s="29"/>
      <c r="GS72" s="29"/>
      <c r="GT72" s="29"/>
      <c r="GU72" s="29"/>
      <c r="GV72" s="29"/>
      <c r="GW72" s="29"/>
      <c r="GX72" s="29"/>
      <c r="GY72" s="29"/>
      <c r="GZ72" s="29"/>
      <c r="HA72" s="29"/>
      <c r="HB72" s="29"/>
      <c r="HC72" s="29"/>
      <c r="HD72" s="29"/>
      <c r="HE72" s="29"/>
      <c r="HF72" s="29"/>
      <c r="HG72" s="29"/>
      <c r="HH72" s="29"/>
      <c r="HI72" s="29"/>
      <c r="HJ72" s="29"/>
      <c r="HK72" s="29"/>
      <c r="HL72" s="29"/>
      <c r="HM72" s="29"/>
      <c r="HN72" s="29"/>
      <c r="HO72" s="29"/>
      <c r="HP72" s="29"/>
      <c r="HQ72" s="29"/>
      <c r="HR72" s="29"/>
      <c r="HS72" s="29"/>
      <c r="HT72" s="29"/>
      <c r="HU72" s="29"/>
      <c r="HV72" s="29"/>
      <c r="HW72" s="29"/>
      <c r="HX72" s="29"/>
      <c r="HY72" s="29"/>
      <c r="HZ72" s="29"/>
      <c r="IA72" s="29"/>
      <c r="IB72" s="29"/>
      <c r="IC72" s="29"/>
      <c r="ID72" s="29"/>
      <c r="IE72" s="29"/>
      <c r="IF72" s="29"/>
      <c r="IG72" s="29"/>
      <c r="IH72" s="29"/>
      <c r="II72" s="29"/>
      <c r="IJ72" s="29"/>
      <c r="IK72" s="29"/>
      <c r="IL72" s="29"/>
      <c r="IM72" s="29"/>
      <c r="IN72" s="29"/>
      <c r="IO72" s="29"/>
      <c r="IP72" s="29"/>
      <c r="IQ72" s="29"/>
      <c r="IR72" s="29"/>
      <c r="IS72" s="29"/>
      <c r="IT72" s="29"/>
      <c r="IU72" s="29"/>
      <c r="IV72" s="29"/>
    </row>
    <row r="73" spans="1:256" x14ac:dyDescent="0.15">
      <c r="A73" s="85" t="s">
        <v>115</v>
      </c>
      <c r="B73" s="86"/>
      <c r="C73" s="87"/>
      <c r="D73" s="88"/>
      <c r="E73" s="89"/>
      <c r="F73" s="87">
        <v>771.4</v>
      </c>
      <c r="G73" s="88"/>
      <c r="H73" s="89"/>
      <c r="I73" s="87"/>
      <c r="J73" s="88"/>
      <c r="K73" s="89"/>
      <c r="L73" s="87"/>
      <c r="M73" s="88"/>
      <c r="N73" s="89"/>
      <c r="O73" s="87"/>
      <c r="P73" s="88"/>
      <c r="Q73" s="89"/>
      <c r="R73" s="87"/>
      <c r="S73" s="88"/>
      <c r="T73" s="89"/>
      <c r="U73" s="87"/>
      <c r="V73" s="88"/>
      <c r="W73" s="89"/>
      <c r="X73" s="87"/>
      <c r="Y73" s="88"/>
      <c r="Z73" s="89"/>
      <c r="AA73" s="87">
        <v>708.2</v>
      </c>
      <c r="AB73" s="88"/>
      <c r="AC73" s="89"/>
      <c r="AD73" s="87"/>
      <c r="AE73" s="88"/>
      <c r="AF73" s="89"/>
      <c r="AG73" s="87"/>
      <c r="AH73" s="88"/>
      <c r="AI73" s="89"/>
      <c r="AJ73" s="87"/>
      <c r="AK73" s="88"/>
      <c r="AL73" s="90">
        <f t="shared" si="0"/>
        <v>1479.6</v>
      </c>
      <c r="AN73" s="99"/>
    </row>
    <row r="74" spans="1:256" x14ac:dyDescent="0.15">
      <c r="A74" s="85" t="s">
        <v>116</v>
      </c>
      <c r="B74" s="86"/>
      <c r="C74" s="87"/>
      <c r="D74" s="88"/>
      <c r="E74" s="89"/>
      <c r="F74" s="87"/>
      <c r="G74" s="88"/>
      <c r="H74" s="89"/>
      <c r="I74" s="87">
        <v>812</v>
      </c>
      <c r="J74" s="88"/>
      <c r="K74" s="89"/>
      <c r="L74" s="87"/>
      <c r="M74" s="88"/>
      <c r="N74" s="89"/>
      <c r="O74" s="87"/>
      <c r="P74" s="88"/>
      <c r="Q74" s="89"/>
      <c r="R74" s="87"/>
      <c r="S74" s="88"/>
      <c r="T74" s="89"/>
      <c r="U74" s="87"/>
      <c r="V74" s="88"/>
      <c r="W74" s="89"/>
      <c r="X74" s="87"/>
      <c r="Y74" s="88"/>
      <c r="Z74" s="89"/>
      <c r="AA74" s="87"/>
      <c r="AB74" s="88"/>
      <c r="AC74" s="89"/>
      <c r="AD74" s="87"/>
      <c r="AE74" s="88"/>
      <c r="AF74" s="89"/>
      <c r="AG74" s="87"/>
      <c r="AH74" s="88"/>
      <c r="AI74" s="89"/>
      <c r="AJ74" s="87"/>
      <c r="AK74" s="88"/>
      <c r="AL74" s="90">
        <f t="shared" si="0"/>
        <v>812</v>
      </c>
      <c r="AM74" s="29"/>
      <c r="AN74" s="80"/>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c r="FF74" s="29"/>
      <c r="FG74" s="29"/>
      <c r="FH74" s="29"/>
      <c r="FI74" s="29"/>
      <c r="FJ74" s="29"/>
      <c r="FK74" s="29"/>
      <c r="FL74" s="29"/>
      <c r="FM74" s="29"/>
      <c r="FN74" s="29"/>
      <c r="FO74" s="29"/>
      <c r="FP74" s="29"/>
      <c r="FQ74" s="29"/>
      <c r="FR74" s="29"/>
      <c r="FS74" s="29"/>
      <c r="FT74" s="29"/>
      <c r="FU74" s="29"/>
      <c r="FV74" s="29"/>
      <c r="FW74" s="29"/>
      <c r="FX74" s="29"/>
      <c r="FY74" s="29"/>
      <c r="FZ74" s="29"/>
      <c r="GA74" s="29"/>
      <c r="GB74" s="29"/>
      <c r="GC74" s="29"/>
      <c r="GD74" s="29"/>
      <c r="GE74" s="29"/>
      <c r="GF74" s="29"/>
      <c r="GG74" s="29"/>
      <c r="GH74" s="29"/>
      <c r="GI74" s="29"/>
      <c r="GJ74" s="29"/>
      <c r="GK74" s="29"/>
      <c r="GL74" s="29"/>
      <c r="GM74" s="29"/>
      <c r="GN74" s="29"/>
      <c r="GO74" s="29"/>
      <c r="GP74" s="29"/>
      <c r="GQ74" s="29"/>
      <c r="GR74" s="29"/>
      <c r="GS74" s="29"/>
      <c r="GT74" s="29"/>
      <c r="GU74" s="29"/>
      <c r="GV74" s="29"/>
      <c r="GW74" s="29"/>
      <c r="GX74" s="29"/>
      <c r="GY74" s="29"/>
      <c r="GZ74" s="29"/>
      <c r="HA74" s="29"/>
      <c r="HB74" s="29"/>
      <c r="HC74" s="29"/>
      <c r="HD74" s="29"/>
      <c r="HE74" s="29"/>
      <c r="HF74" s="29"/>
      <c r="HG74" s="29"/>
      <c r="HH74" s="29"/>
      <c r="HI74" s="29"/>
      <c r="HJ74" s="29"/>
      <c r="HK74" s="29"/>
      <c r="HL74" s="29"/>
      <c r="HM74" s="29"/>
      <c r="HN74" s="29"/>
      <c r="HO74" s="29"/>
      <c r="HP74" s="29"/>
      <c r="HQ74" s="29"/>
      <c r="HR74" s="29"/>
      <c r="HS74" s="29"/>
      <c r="HT74" s="29"/>
      <c r="HU74" s="29"/>
      <c r="HV74" s="29"/>
      <c r="HW74" s="29"/>
      <c r="HX74" s="29"/>
      <c r="HY74" s="29"/>
      <c r="HZ74" s="29"/>
      <c r="IA74" s="29"/>
      <c r="IB74" s="29"/>
      <c r="IC74" s="29"/>
      <c r="ID74" s="29"/>
      <c r="IE74" s="29"/>
      <c r="IF74" s="29"/>
      <c r="IG74" s="29"/>
      <c r="IH74" s="29"/>
      <c r="II74" s="29"/>
      <c r="IJ74" s="29"/>
      <c r="IK74" s="29"/>
      <c r="IL74" s="29"/>
      <c r="IM74" s="29"/>
      <c r="IN74" s="29"/>
      <c r="IO74" s="29"/>
      <c r="IP74" s="29"/>
      <c r="IQ74" s="29"/>
      <c r="IR74" s="29"/>
      <c r="IS74" s="29"/>
      <c r="IT74" s="29"/>
      <c r="IU74" s="29"/>
      <c r="IV74" s="29"/>
    </row>
    <row r="75" spans="1:256" x14ac:dyDescent="0.15">
      <c r="A75" s="85" t="s">
        <v>117</v>
      </c>
      <c r="B75" s="86"/>
      <c r="C75" s="87"/>
      <c r="D75" s="88"/>
      <c r="E75" s="89"/>
      <c r="F75" s="87"/>
      <c r="G75" s="88"/>
      <c r="H75" s="89"/>
      <c r="I75" s="87"/>
      <c r="J75" s="88"/>
      <c r="K75" s="89"/>
      <c r="L75" s="87">
        <v>1162</v>
      </c>
      <c r="M75" s="88"/>
      <c r="N75" s="89"/>
      <c r="O75" s="87"/>
      <c r="P75" s="88"/>
      <c r="Q75" s="89"/>
      <c r="R75" s="87"/>
      <c r="S75" s="88"/>
      <c r="T75" s="89"/>
      <c r="U75" s="87"/>
      <c r="V75" s="88"/>
      <c r="W75" s="89"/>
      <c r="X75" s="87"/>
      <c r="Y75" s="88"/>
      <c r="Z75" s="89"/>
      <c r="AA75" s="87"/>
      <c r="AB75" s="88"/>
      <c r="AC75" s="89"/>
      <c r="AD75" s="87"/>
      <c r="AE75" s="88"/>
      <c r="AF75" s="89"/>
      <c r="AG75" s="87"/>
      <c r="AH75" s="88"/>
      <c r="AI75" s="89"/>
      <c r="AJ75" s="87"/>
      <c r="AK75" s="88"/>
      <c r="AL75" s="90">
        <f t="shared" si="0"/>
        <v>1162</v>
      </c>
      <c r="AM75" s="29"/>
      <c r="AN75" s="80"/>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c r="FG75" s="29"/>
      <c r="FH75" s="29"/>
      <c r="FI75" s="29"/>
      <c r="FJ75" s="29"/>
      <c r="FK75" s="29"/>
      <c r="FL75" s="29"/>
      <c r="FM75" s="29"/>
      <c r="FN75" s="29"/>
      <c r="FO75" s="29"/>
      <c r="FP75" s="29"/>
      <c r="FQ75" s="29"/>
      <c r="FR75" s="29"/>
      <c r="FS75" s="29"/>
      <c r="FT75" s="29"/>
      <c r="FU75" s="29"/>
      <c r="FV75" s="29"/>
      <c r="FW75" s="29"/>
      <c r="FX75" s="29"/>
      <c r="FY75" s="29"/>
      <c r="FZ75" s="29"/>
      <c r="GA75" s="29"/>
      <c r="GB75" s="29"/>
      <c r="GC75" s="29"/>
      <c r="GD75" s="29"/>
      <c r="GE75" s="29"/>
      <c r="GF75" s="29"/>
      <c r="GG75" s="29"/>
      <c r="GH75" s="29"/>
      <c r="GI75" s="29"/>
      <c r="GJ75" s="29"/>
      <c r="GK75" s="29"/>
      <c r="GL75" s="29"/>
      <c r="GM75" s="29"/>
      <c r="GN75" s="29"/>
      <c r="GO75" s="29"/>
      <c r="GP75" s="29"/>
      <c r="GQ75" s="29"/>
      <c r="GR75" s="29"/>
      <c r="GS75" s="29"/>
      <c r="GT75" s="29"/>
      <c r="GU75" s="29"/>
      <c r="GV75" s="29"/>
      <c r="GW75" s="29"/>
      <c r="GX75" s="29"/>
      <c r="GY75" s="29"/>
      <c r="GZ75" s="29"/>
      <c r="HA75" s="29"/>
      <c r="HB75" s="29"/>
      <c r="HC75" s="29"/>
      <c r="HD75" s="29"/>
      <c r="HE75" s="29"/>
      <c r="HF75" s="29"/>
      <c r="HG75" s="29"/>
      <c r="HH75" s="29"/>
      <c r="HI75" s="29"/>
      <c r="HJ75" s="29"/>
      <c r="HK75" s="29"/>
      <c r="HL75" s="29"/>
      <c r="HM75" s="29"/>
      <c r="HN75" s="29"/>
      <c r="HO75" s="29"/>
      <c r="HP75" s="29"/>
      <c r="HQ75" s="29"/>
      <c r="HR75" s="29"/>
      <c r="HS75" s="29"/>
      <c r="HT75" s="29"/>
      <c r="HU75" s="29"/>
      <c r="HV75" s="29"/>
      <c r="HW75" s="29"/>
      <c r="HX75" s="29"/>
      <c r="HY75" s="29"/>
      <c r="HZ75" s="29"/>
      <c r="IA75" s="29"/>
      <c r="IB75" s="29"/>
      <c r="IC75" s="29"/>
      <c r="ID75" s="29"/>
      <c r="IE75" s="29"/>
      <c r="IF75" s="29"/>
      <c r="IG75" s="29"/>
      <c r="IH75" s="29"/>
      <c r="II75" s="29"/>
      <c r="IJ75" s="29"/>
      <c r="IK75" s="29"/>
      <c r="IL75" s="29"/>
      <c r="IM75" s="29"/>
      <c r="IN75" s="29"/>
      <c r="IO75" s="29"/>
      <c r="IP75" s="29"/>
      <c r="IQ75" s="29"/>
      <c r="IR75" s="29"/>
      <c r="IS75" s="29"/>
      <c r="IT75" s="29"/>
      <c r="IU75" s="29"/>
      <c r="IV75" s="29"/>
    </row>
    <row r="76" spans="1:256" x14ac:dyDescent="0.15">
      <c r="A76" s="85" t="s">
        <v>118</v>
      </c>
      <c r="B76" s="86"/>
      <c r="C76" s="87"/>
      <c r="D76" s="88"/>
      <c r="E76" s="89"/>
      <c r="F76" s="87"/>
      <c r="G76" s="88"/>
      <c r="H76" s="89"/>
      <c r="I76" s="87"/>
      <c r="J76" s="88"/>
      <c r="K76" s="89"/>
      <c r="L76" s="87"/>
      <c r="M76" s="88"/>
      <c r="N76" s="89">
        <v>1162</v>
      </c>
      <c r="O76" s="87"/>
      <c r="P76" s="88"/>
      <c r="Q76" s="89"/>
      <c r="R76" s="87"/>
      <c r="S76" s="88"/>
      <c r="T76" s="89"/>
      <c r="U76" s="87"/>
      <c r="V76" s="88"/>
      <c r="W76" s="89"/>
      <c r="X76" s="87"/>
      <c r="Y76" s="88"/>
      <c r="Z76" s="89"/>
      <c r="AA76" s="87"/>
      <c r="AB76" s="88"/>
      <c r="AC76" s="89"/>
      <c r="AD76" s="87"/>
      <c r="AE76" s="88"/>
      <c r="AF76" s="89"/>
      <c r="AG76" s="87"/>
      <c r="AH76" s="88"/>
      <c r="AI76" s="89"/>
      <c r="AJ76" s="87"/>
      <c r="AK76" s="88"/>
      <c r="AL76" s="90">
        <f>SUM(B76:AK76)</f>
        <v>1162</v>
      </c>
      <c r="AM76" s="29"/>
      <c r="AN76" s="92"/>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c r="FH76" s="29"/>
      <c r="FI76" s="29"/>
      <c r="FJ76" s="29"/>
      <c r="FK76" s="29"/>
      <c r="FL76" s="29"/>
      <c r="FM76" s="29"/>
      <c r="FN76" s="29"/>
      <c r="FO76" s="29"/>
      <c r="FP76" s="29"/>
      <c r="FQ76" s="29"/>
      <c r="FR76" s="29"/>
      <c r="FS76" s="29"/>
      <c r="FT76" s="29"/>
      <c r="FU76" s="29"/>
      <c r="FV76" s="29"/>
      <c r="FW76" s="29"/>
      <c r="FX76" s="29"/>
      <c r="FY76" s="29"/>
      <c r="FZ76" s="29"/>
      <c r="GA76" s="29"/>
      <c r="GB76" s="29"/>
      <c r="GC76" s="29"/>
      <c r="GD76" s="29"/>
      <c r="GE76" s="29"/>
      <c r="GF76" s="29"/>
      <c r="GG76" s="29"/>
      <c r="GH76" s="29"/>
      <c r="GI76" s="29"/>
      <c r="GJ76" s="29"/>
      <c r="GK76" s="29"/>
      <c r="GL76" s="29"/>
      <c r="GM76" s="29"/>
      <c r="GN76" s="29"/>
      <c r="GO76" s="29"/>
      <c r="GP76" s="29"/>
      <c r="GQ76" s="29"/>
      <c r="GR76" s="29"/>
      <c r="GS76" s="29"/>
      <c r="GT76" s="29"/>
      <c r="GU76" s="29"/>
      <c r="GV76" s="29"/>
      <c r="GW76" s="29"/>
      <c r="GX76" s="29"/>
      <c r="GY76" s="29"/>
      <c r="GZ76" s="29"/>
      <c r="HA76" s="29"/>
      <c r="HB76" s="29"/>
      <c r="HC76" s="29"/>
      <c r="HD76" s="29"/>
      <c r="HE76" s="29"/>
      <c r="HF76" s="29"/>
      <c r="HG76" s="29"/>
      <c r="HH76" s="29"/>
      <c r="HI76" s="29"/>
      <c r="HJ76" s="29"/>
      <c r="HK76" s="29"/>
      <c r="HL76" s="29"/>
      <c r="HM76" s="29"/>
      <c r="HN76" s="29"/>
      <c r="HO76" s="29"/>
      <c r="HP76" s="29"/>
      <c r="HQ76" s="29"/>
      <c r="HR76" s="29"/>
      <c r="HS76" s="29"/>
      <c r="HT76" s="29"/>
      <c r="HU76" s="29"/>
      <c r="HV76" s="29"/>
      <c r="HW76" s="29"/>
      <c r="HX76" s="29"/>
      <c r="HY76" s="29"/>
      <c r="HZ76" s="29"/>
      <c r="IA76" s="29"/>
      <c r="IB76" s="29"/>
      <c r="IC76" s="29"/>
      <c r="ID76" s="29"/>
      <c r="IE76" s="29"/>
      <c r="IF76" s="29"/>
      <c r="IG76" s="29"/>
      <c r="IH76" s="29"/>
      <c r="II76" s="29"/>
      <c r="IJ76" s="29"/>
      <c r="IK76" s="29"/>
      <c r="IL76" s="29"/>
      <c r="IM76" s="29"/>
      <c r="IN76" s="29"/>
      <c r="IO76" s="29"/>
      <c r="IP76" s="29"/>
      <c r="IQ76" s="29"/>
      <c r="IR76" s="29"/>
      <c r="IS76" s="29"/>
      <c r="IT76" s="29"/>
      <c r="IU76" s="29"/>
      <c r="IV76" s="29"/>
    </row>
    <row r="77" spans="1:256" x14ac:dyDescent="0.15">
      <c r="A77" s="85" t="s">
        <v>119</v>
      </c>
      <c r="B77" s="86"/>
      <c r="C77" s="87"/>
      <c r="D77" s="88"/>
      <c r="E77" s="89"/>
      <c r="F77" s="87"/>
      <c r="G77" s="88"/>
      <c r="H77" s="89"/>
      <c r="I77" s="87"/>
      <c r="J77" s="88"/>
      <c r="K77" s="89"/>
      <c r="L77" s="87"/>
      <c r="M77" s="88"/>
      <c r="N77" s="89"/>
      <c r="O77" s="87"/>
      <c r="P77" s="88">
        <v>1162</v>
      </c>
      <c r="Q77" s="89"/>
      <c r="R77" s="87"/>
      <c r="S77" s="88"/>
      <c r="T77" s="89"/>
      <c r="U77" s="87"/>
      <c r="V77" s="88"/>
      <c r="W77" s="89"/>
      <c r="X77" s="87"/>
      <c r="Y77" s="88"/>
      <c r="Z77" s="89"/>
      <c r="AA77" s="87"/>
      <c r="AB77" s="88"/>
      <c r="AC77" s="89"/>
      <c r="AD77" s="87"/>
      <c r="AE77" s="88"/>
      <c r="AF77" s="89"/>
      <c r="AG77" s="87"/>
      <c r="AH77" s="88"/>
      <c r="AI77" s="89"/>
      <c r="AJ77" s="87"/>
      <c r="AK77" s="88"/>
      <c r="AL77" s="90">
        <f t="shared" si="0"/>
        <v>1162</v>
      </c>
      <c r="AN77" s="99"/>
    </row>
    <row r="78" spans="1:256" x14ac:dyDescent="0.15">
      <c r="A78" s="85" t="s">
        <v>120</v>
      </c>
      <c r="B78" s="86"/>
      <c r="C78" s="87"/>
      <c r="D78" s="88"/>
      <c r="E78" s="89"/>
      <c r="F78" s="87"/>
      <c r="G78" s="88"/>
      <c r="H78" s="89"/>
      <c r="I78" s="87"/>
      <c r="J78" s="88"/>
      <c r="K78" s="89"/>
      <c r="L78" s="87"/>
      <c r="M78" s="88"/>
      <c r="N78" s="89"/>
      <c r="O78" s="87"/>
      <c r="P78" s="88"/>
      <c r="Q78" s="89"/>
      <c r="R78" s="87">
        <v>1162</v>
      </c>
      <c r="S78" s="88"/>
      <c r="T78" s="89"/>
      <c r="U78" s="87"/>
      <c r="V78" s="88"/>
      <c r="W78" s="89"/>
      <c r="X78" s="87"/>
      <c r="Y78" s="88"/>
      <c r="Z78" s="89"/>
      <c r="AA78" s="87"/>
      <c r="AB78" s="88"/>
      <c r="AC78" s="89"/>
      <c r="AD78" s="87"/>
      <c r="AE78" s="88"/>
      <c r="AF78" s="89"/>
      <c r="AG78" s="87"/>
      <c r="AH78" s="88"/>
      <c r="AI78" s="89"/>
      <c r="AJ78" s="87"/>
      <c r="AK78" s="88"/>
      <c r="AL78" s="90">
        <f t="shared" si="0"/>
        <v>1162</v>
      </c>
      <c r="AN78" s="99"/>
    </row>
    <row r="79" spans="1:256" x14ac:dyDescent="0.15">
      <c r="A79" s="85" t="s">
        <v>121</v>
      </c>
      <c r="B79" s="86"/>
      <c r="C79" s="87"/>
      <c r="D79" s="88"/>
      <c r="E79" s="89"/>
      <c r="F79" s="87"/>
      <c r="G79" s="88"/>
      <c r="H79" s="89"/>
      <c r="I79" s="87"/>
      <c r="J79" s="88"/>
      <c r="K79" s="89"/>
      <c r="L79" s="87"/>
      <c r="M79" s="88"/>
      <c r="N79" s="89"/>
      <c r="O79" s="87"/>
      <c r="P79" s="88"/>
      <c r="Q79" s="89"/>
      <c r="R79" s="87"/>
      <c r="S79" s="88"/>
      <c r="T79" s="89"/>
      <c r="U79" s="87">
        <v>1162</v>
      </c>
      <c r="V79" s="88"/>
      <c r="W79" s="89"/>
      <c r="X79" s="87"/>
      <c r="Y79" s="88"/>
      <c r="Z79" s="89"/>
      <c r="AA79" s="87"/>
      <c r="AB79" s="88"/>
      <c r="AC79" s="89"/>
      <c r="AD79" s="87"/>
      <c r="AE79" s="88"/>
      <c r="AF79" s="89"/>
      <c r="AG79" s="87"/>
      <c r="AH79" s="88"/>
      <c r="AI79" s="89"/>
      <c r="AJ79" s="87">
        <v>1162</v>
      </c>
      <c r="AK79" s="88"/>
      <c r="AL79" s="90">
        <f t="shared" si="0"/>
        <v>2324</v>
      </c>
      <c r="AM79" s="29"/>
      <c r="AN79" s="80"/>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29"/>
      <c r="DM79" s="29"/>
      <c r="DN79" s="29"/>
      <c r="DO79" s="29"/>
      <c r="DP79" s="29"/>
      <c r="DQ79" s="29"/>
      <c r="DR79" s="29"/>
      <c r="DS79" s="29"/>
      <c r="DT79" s="29"/>
      <c r="DU79" s="29"/>
      <c r="DV79" s="29"/>
      <c r="DW79" s="29"/>
      <c r="DX79" s="29"/>
      <c r="DY79" s="29"/>
      <c r="DZ79" s="29"/>
      <c r="EA79" s="29"/>
      <c r="EB79" s="29"/>
      <c r="EC79" s="29"/>
      <c r="ED79" s="29"/>
      <c r="EE79" s="29"/>
      <c r="EF79" s="29"/>
      <c r="EG79" s="29"/>
      <c r="EH79" s="29"/>
      <c r="EI79" s="29"/>
      <c r="EJ79" s="29"/>
      <c r="EK79" s="29"/>
      <c r="EL79" s="29"/>
      <c r="EM79" s="29"/>
      <c r="EN79" s="29"/>
      <c r="EO79" s="29"/>
      <c r="EP79" s="29"/>
      <c r="EQ79" s="29"/>
      <c r="ER79" s="29"/>
      <c r="ES79" s="29"/>
      <c r="ET79" s="29"/>
      <c r="EU79" s="29"/>
      <c r="EV79" s="29"/>
      <c r="EW79" s="29"/>
      <c r="EX79" s="29"/>
      <c r="EY79" s="29"/>
      <c r="EZ79" s="29"/>
      <c r="FA79" s="29"/>
      <c r="FB79" s="29"/>
      <c r="FC79" s="29"/>
      <c r="FD79" s="29"/>
      <c r="FE79" s="29"/>
      <c r="FF79" s="29"/>
      <c r="FG79" s="29"/>
      <c r="FH79" s="29"/>
      <c r="FI79" s="29"/>
      <c r="FJ79" s="29"/>
      <c r="FK79" s="29"/>
      <c r="FL79" s="29"/>
      <c r="FM79" s="29"/>
      <c r="FN79" s="29"/>
      <c r="FO79" s="29"/>
      <c r="FP79" s="29"/>
      <c r="FQ79" s="29"/>
      <c r="FR79" s="29"/>
      <c r="FS79" s="29"/>
      <c r="FT79" s="29"/>
      <c r="FU79" s="29"/>
      <c r="FV79" s="29"/>
      <c r="FW79" s="29"/>
      <c r="FX79" s="29"/>
      <c r="FY79" s="29"/>
      <c r="FZ79" s="29"/>
      <c r="GA79" s="29"/>
      <c r="GB79" s="29"/>
      <c r="GC79" s="29"/>
      <c r="GD79" s="29"/>
      <c r="GE79" s="29"/>
      <c r="GF79" s="29"/>
      <c r="GG79" s="29"/>
      <c r="GH79" s="29"/>
      <c r="GI79" s="29"/>
      <c r="GJ79" s="29"/>
      <c r="GK79" s="29"/>
      <c r="GL79" s="29"/>
      <c r="GM79" s="29"/>
      <c r="GN79" s="29"/>
      <c r="GO79" s="29"/>
      <c r="GP79" s="29"/>
      <c r="GQ79" s="29"/>
      <c r="GR79" s="29"/>
      <c r="GS79" s="29"/>
      <c r="GT79" s="29"/>
      <c r="GU79" s="29"/>
      <c r="GV79" s="29"/>
      <c r="GW79" s="29"/>
      <c r="GX79" s="29"/>
      <c r="GY79" s="29"/>
      <c r="GZ79" s="29"/>
      <c r="HA79" s="29"/>
      <c r="HB79" s="29"/>
      <c r="HC79" s="29"/>
      <c r="HD79" s="29"/>
      <c r="HE79" s="29"/>
      <c r="HF79" s="29"/>
      <c r="HG79" s="29"/>
      <c r="HH79" s="29"/>
      <c r="HI79" s="29"/>
      <c r="HJ79" s="29"/>
      <c r="HK79" s="29"/>
      <c r="HL79" s="29"/>
      <c r="HM79" s="29"/>
      <c r="HN79" s="29"/>
      <c r="HO79" s="29"/>
      <c r="HP79" s="29"/>
      <c r="HQ79" s="29"/>
      <c r="HR79" s="29"/>
      <c r="HS79" s="29"/>
      <c r="HT79" s="29"/>
      <c r="HU79" s="29"/>
      <c r="HV79" s="29"/>
      <c r="HW79" s="29"/>
      <c r="HX79" s="29"/>
      <c r="HY79" s="29"/>
      <c r="HZ79" s="29"/>
      <c r="IA79" s="29"/>
      <c r="IB79" s="29"/>
      <c r="IC79" s="29"/>
      <c r="ID79" s="29"/>
      <c r="IE79" s="29"/>
      <c r="IF79" s="29"/>
      <c r="IG79" s="29"/>
      <c r="IH79" s="29"/>
      <c r="II79" s="29"/>
      <c r="IJ79" s="29"/>
      <c r="IK79" s="29"/>
      <c r="IL79" s="29"/>
      <c r="IM79" s="29"/>
      <c r="IN79" s="29"/>
      <c r="IO79" s="29"/>
      <c r="IP79" s="29"/>
      <c r="IQ79" s="29"/>
      <c r="IR79" s="29"/>
      <c r="IS79" s="29"/>
      <c r="IT79" s="29"/>
      <c r="IU79" s="29"/>
      <c r="IV79" s="29"/>
    </row>
    <row r="80" spans="1:256" x14ac:dyDescent="0.15">
      <c r="A80" s="85" t="s">
        <v>122</v>
      </c>
      <c r="B80" s="86"/>
      <c r="C80" s="87"/>
      <c r="D80" s="88"/>
      <c r="E80" s="89"/>
      <c r="F80" s="87"/>
      <c r="G80" s="88"/>
      <c r="H80" s="89"/>
      <c r="I80" s="87"/>
      <c r="J80" s="88"/>
      <c r="K80" s="89"/>
      <c r="L80" s="87"/>
      <c r="M80" s="88"/>
      <c r="N80" s="89"/>
      <c r="O80" s="87"/>
      <c r="P80" s="88"/>
      <c r="Q80" s="89"/>
      <c r="R80" s="87"/>
      <c r="S80" s="88"/>
      <c r="T80" s="89"/>
      <c r="U80" s="87"/>
      <c r="V80" s="88"/>
      <c r="W80" s="89"/>
      <c r="X80" s="87"/>
      <c r="Y80" s="88"/>
      <c r="Z80" s="89"/>
      <c r="AA80" s="87"/>
      <c r="AB80" s="88"/>
      <c r="AC80" s="89"/>
      <c r="AD80" s="87"/>
      <c r="AE80" s="88"/>
      <c r="AF80" s="89"/>
      <c r="AG80" s="87">
        <f>631.4</f>
        <v>631.4</v>
      </c>
      <c r="AH80" s="88"/>
      <c r="AI80" s="89"/>
      <c r="AJ80" s="87"/>
      <c r="AK80" s="88"/>
      <c r="AL80" s="90">
        <f t="shared" si="0"/>
        <v>631.4</v>
      </c>
      <c r="AM80" s="29"/>
      <c r="AN80" s="80"/>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29"/>
      <c r="DY80" s="29"/>
      <c r="DZ80" s="29"/>
      <c r="EA80" s="29"/>
      <c r="EB80" s="29"/>
      <c r="EC80" s="29"/>
      <c r="ED80" s="29"/>
      <c r="EE80" s="29"/>
      <c r="EF80" s="29"/>
      <c r="EG80" s="29"/>
      <c r="EH80" s="29"/>
      <c r="EI80" s="29"/>
      <c r="EJ80" s="29"/>
      <c r="EK80" s="29"/>
      <c r="EL80" s="29"/>
      <c r="EM80" s="29"/>
      <c r="EN80" s="29"/>
      <c r="EO80" s="29"/>
      <c r="EP80" s="29"/>
      <c r="EQ80" s="29"/>
      <c r="ER80" s="29"/>
      <c r="ES80" s="29"/>
      <c r="ET80" s="29"/>
      <c r="EU80" s="29"/>
      <c r="EV80" s="29"/>
      <c r="EW80" s="29"/>
      <c r="EX80" s="29"/>
      <c r="EY80" s="29"/>
      <c r="EZ80" s="29"/>
      <c r="FA80" s="29"/>
      <c r="FB80" s="29"/>
      <c r="FC80" s="29"/>
      <c r="FD80" s="29"/>
      <c r="FE80" s="29"/>
      <c r="FF80" s="29"/>
      <c r="FG80" s="29"/>
      <c r="FH80" s="29"/>
      <c r="FI80" s="29"/>
      <c r="FJ80" s="29"/>
      <c r="FK80" s="29"/>
      <c r="FL80" s="29"/>
      <c r="FM80" s="29"/>
      <c r="FN80" s="29"/>
      <c r="FO80" s="29"/>
      <c r="FP80" s="29"/>
      <c r="FQ80" s="29"/>
      <c r="FR80" s="29"/>
      <c r="FS80" s="29"/>
      <c r="FT80" s="29"/>
      <c r="FU80" s="29"/>
      <c r="FV80" s="29"/>
      <c r="FW80" s="29"/>
      <c r="FX80" s="29"/>
      <c r="FY80" s="29"/>
      <c r="FZ80" s="29"/>
      <c r="GA80" s="29"/>
      <c r="GB80" s="29"/>
      <c r="GC80" s="29"/>
      <c r="GD80" s="29"/>
      <c r="GE80" s="29"/>
      <c r="GF80" s="29"/>
      <c r="GG80" s="29"/>
      <c r="GH80" s="29"/>
      <c r="GI80" s="29"/>
      <c r="GJ80" s="29"/>
      <c r="GK80" s="29"/>
      <c r="GL80" s="29"/>
      <c r="GM80" s="29"/>
      <c r="GN80" s="29"/>
      <c r="GO80" s="29"/>
      <c r="GP80" s="29"/>
      <c r="GQ80" s="29"/>
      <c r="GR80" s="29"/>
      <c r="GS80" s="29"/>
      <c r="GT80" s="29"/>
      <c r="GU80" s="29"/>
      <c r="GV80" s="29"/>
      <c r="GW80" s="29"/>
      <c r="GX80" s="29"/>
      <c r="GY80" s="29"/>
      <c r="GZ80" s="29"/>
      <c r="HA80" s="29"/>
      <c r="HB80" s="29"/>
      <c r="HC80" s="29"/>
      <c r="HD80" s="29"/>
      <c r="HE80" s="29"/>
      <c r="HF80" s="29"/>
      <c r="HG80" s="29"/>
      <c r="HH80" s="29"/>
      <c r="HI80" s="29"/>
      <c r="HJ80" s="29"/>
      <c r="HK80" s="29"/>
      <c r="HL80" s="29"/>
      <c r="HM80" s="29"/>
      <c r="HN80" s="29"/>
      <c r="HO80" s="29"/>
      <c r="HP80" s="29"/>
      <c r="HQ80" s="29"/>
      <c r="HR80" s="29"/>
      <c r="HS80" s="29"/>
      <c r="HT80" s="29"/>
      <c r="HU80" s="29"/>
      <c r="HV80" s="29"/>
      <c r="HW80" s="29"/>
      <c r="HX80" s="29"/>
      <c r="HY80" s="29"/>
      <c r="HZ80" s="29"/>
      <c r="IA80" s="29"/>
      <c r="IB80" s="29"/>
      <c r="IC80" s="29"/>
      <c r="ID80" s="29"/>
      <c r="IE80" s="29"/>
      <c r="IF80" s="29"/>
      <c r="IG80" s="29"/>
      <c r="IH80" s="29"/>
      <c r="II80" s="29"/>
      <c r="IJ80" s="29"/>
      <c r="IK80" s="29"/>
      <c r="IL80" s="29"/>
      <c r="IM80" s="29"/>
      <c r="IN80" s="29"/>
      <c r="IO80" s="29"/>
      <c r="IP80" s="29"/>
      <c r="IQ80" s="29"/>
      <c r="IR80" s="29"/>
      <c r="IS80" s="29"/>
      <c r="IT80" s="29"/>
      <c r="IU80" s="29"/>
      <c r="IV80" s="29"/>
    </row>
    <row r="81" spans="1:256" x14ac:dyDescent="0.15">
      <c r="A81" s="85" t="s">
        <v>123</v>
      </c>
      <c r="B81" s="86"/>
      <c r="C81" s="87"/>
      <c r="D81" s="88"/>
      <c r="E81" s="89"/>
      <c r="F81" s="87">
        <v>323.8</v>
      </c>
      <c r="G81" s="88"/>
      <c r="H81" s="89"/>
      <c r="I81" s="87"/>
      <c r="J81" s="88"/>
      <c r="K81" s="100">
        <v>323.8</v>
      </c>
      <c r="L81" s="87"/>
      <c r="M81" s="88"/>
      <c r="N81" s="89">
        <v>323.8</v>
      </c>
      <c r="O81" s="87"/>
      <c r="P81" s="88"/>
      <c r="Q81" s="89"/>
      <c r="R81" s="87">
        <v>323.8</v>
      </c>
      <c r="S81" s="88"/>
      <c r="T81" s="89"/>
      <c r="U81" s="87">
        <v>323.8</v>
      </c>
      <c r="V81" s="88"/>
      <c r="W81" s="89"/>
      <c r="X81" s="87"/>
      <c r="Y81" s="88"/>
      <c r="Z81" s="89"/>
      <c r="AA81" s="87"/>
      <c r="AB81" s="88"/>
      <c r="AC81" s="89"/>
      <c r="AD81" s="87"/>
      <c r="AE81" s="88"/>
      <c r="AF81" s="89"/>
      <c r="AG81" s="87"/>
      <c r="AH81" s="88"/>
      <c r="AI81" s="89"/>
      <c r="AJ81" s="87"/>
      <c r="AK81" s="88"/>
      <c r="AL81" s="90">
        <f>SUM(B81:AK81)</f>
        <v>1619</v>
      </c>
      <c r="AM81" s="29" t="s">
        <v>212</v>
      </c>
      <c r="AN81" s="80"/>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29"/>
      <c r="EH81" s="29"/>
      <c r="EI81" s="29"/>
      <c r="EJ81" s="29"/>
      <c r="EK81" s="29"/>
      <c r="EL81" s="29"/>
      <c r="EM81" s="29"/>
      <c r="EN81" s="29"/>
      <c r="EO81" s="29"/>
      <c r="EP81" s="29"/>
      <c r="EQ81" s="29"/>
      <c r="ER81" s="29"/>
      <c r="ES81" s="29"/>
      <c r="ET81" s="29"/>
      <c r="EU81" s="29"/>
      <c r="EV81" s="29"/>
      <c r="EW81" s="29"/>
      <c r="EX81" s="29"/>
      <c r="EY81" s="29"/>
      <c r="EZ81" s="29"/>
      <c r="FA81" s="29"/>
      <c r="FB81" s="29"/>
      <c r="FC81" s="29"/>
      <c r="FD81" s="29"/>
      <c r="FE81" s="29"/>
      <c r="FF81" s="29"/>
      <c r="FG81" s="29"/>
      <c r="FH81" s="29"/>
      <c r="FI81" s="29"/>
      <c r="FJ81" s="29"/>
      <c r="FK81" s="29"/>
      <c r="FL81" s="29"/>
      <c r="FM81" s="29"/>
      <c r="FN81" s="29"/>
      <c r="FO81" s="29"/>
      <c r="FP81" s="29"/>
      <c r="FQ81" s="29"/>
      <c r="FR81" s="29"/>
      <c r="FS81" s="29"/>
      <c r="FT81" s="29"/>
      <c r="FU81" s="29"/>
      <c r="FV81" s="29"/>
      <c r="FW81" s="29"/>
      <c r="FX81" s="29"/>
      <c r="FY81" s="29"/>
      <c r="FZ81" s="29"/>
      <c r="GA81" s="29"/>
      <c r="GB81" s="29"/>
      <c r="GC81" s="29"/>
      <c r="GD81" s="29"/>
      <c r="GE81" s="29"/>
      <c r="GF81" s="29"/>
      <c r="GG81" s="29"/>
      <c r="GH81" s="29"/>
      <c r="GI81" s="29"/>
      <c r="GJ81" s="29"/>
      <c r="GK81" s="29"/>
      <c r="GL81" s="29"/>
      <c r="GM81" s="29"/>
      <c r="GN81" s="29"/>
      <c r="GO81" s="29"/>
      <c r="GP81" s="29"/>
      <c r="GQ81" s="29"/>
      <c r="GR81" s="29"/>
      <c r="GS81" s="29"/>
      <c r="GT81" s="29"/>
      <c r="GU81" s="29"/>
      <c r="GV81" s="29"/>
      <c r="GW81" s="29"/>
      <c r="GX81" s="29"/>
      <c r="GY81" s="29"/>
      <c r="GZ81" s="29"/>
      <c r="HA81" s="29"/>
      <c r="HB81" s="29"/>
      <c r="HC81" s="29"/>
      <c r="HD81" s="29"/>
      <c r="HE81" s="29"/>
      <c r="HF81" s="29"/>
      <c r="HG81" s="29"/>
      <c r="HH81" s="29"/>
      <c r="HI81" s="29"/>
      <c r="HJ81" s="29"/>
      <c r="HK81" s="29"/>
      <c r="HL81" s="29"/>
      <c r="HM81" s="29"/>
      <c r="HN81" s="29"/>
      <c r="HO81" s="29"/>
      <c r="HP81" s="29"/>
      <c r="HQ81" s="29"/>
      <c r="HR81" s="29"/>
      <c r="HS81" s="29"/>
      <c r="HT81" s="29"/>
      <c r="HU81" s="29"/>
      <c r="HV81" s="29"/>
      <c r="HW81" s="29"/>
      <c r="HX81" s="29"/>
      <c r="HY81" s="29"/>
      <c r="HZ81" s="29"/>
      <c r="IA81" s="29"/>
      <c r="IB81" s="29"/>
      <c r="IC81" s="29"/>
      <c r="ID81" s="29"/>
      <c r="IE81" s="29"/>
      <c r="IF81" s="29"/>
      <c r="IG81" s="29"/>
      <c r="IH81" s="29"/>
      <c r="II81" s="29"/>
      <c r="IJ81" s="29"/>
      <c r="IK81" s="29"/>
      <c r="IL81" s="29"/>
      <c r="IM81" s="29"/>
      <c r="IN81" s="29"/>
      <c r="IO81" s="29"/>
      <c r="IP81" s="29"/>
      <c r="IQ81" s="29"/>
      <c r="IR81" s="29"/>
      <c r="IS81" s="29"/>
      <c r="IT81" s="29"/>
      <c r="IU81" s="29"/>
      <c r="IV81" s="29"/>
    </row>
    <row r="82" spans="1:256" x14ac:dyDescent="0.15">
      <c r="A82" s="85" t="s">
        <v>124</v>
      </c>
      <c r="B82" s="86"/>
      <c r="C82" s="87"/>
      <c r="D82" s="88"/>
      <c r="E82" s="89"/>
      <c r="F82" s="87">
        <v>146</v>
      </c>
      <c r="G82" s="88"/>
      <c r="H82" s="89"/>
      <c r="I82" s="87"/>
      <c r="J82" s="88"/>
      <c r="K82" s="89">
        <v>146</v>
      </c>
      <c r="L82" s="87"/>
      <c r="M82" s="88"/>
      <c r="N82" s="89">
        <v>146</v>
      </c>
      <c r="O82" s="87"/>
      <c r="P82" s="88">
        <v>146</v>
      </c>
      <c r="Q82" s="89"/>
      <c r="R82" s="87">
        <v>146</v>
      </c>
      <c r="S82" s="88"/>
      <c r="T82" s="89"/>
      <c r="U82" s="87">
        <v>146</v>
      </c>
      <c r="V82" s="88"/>
      <c r="W82" s="89"/>
      <c r="X82" s="87"/>
      <c r="Y82" s="88"/>
      <c r="Z82" s="89"/>
      <c r="AA82" s="87"/>
      <c r="AB82" s="88"/>
      <c r="AC82" s="89"/>
      <c r="AD82" s="87"/>
      <c r="AE82" s="88"/>
      <c r="AF82" s="89"/>
      <c r="AG82" s="87"/>
      <c r="AH82" s="88"/>
      <c r="AI82" s="89"/>
      <c r="AJ82" s="87"/>
      <c r="AK82" s="88"/>
      <c r="AL82" s="90">
        <f t="shared" si="0"/>
        <v>876</v>
      </c>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row>
    <row r="83" spans="1:256" x14ac:dyDescent="0.15">
      <c r="A83" s="85" t="s">
        <v>125</v>
      </c>
      <c r="B83" s="86"/>
      <c r="C83" s="87"/>
      <c r="D83" s="88"/>
      <c r="E83" s="89"/>
      <c r="F83" s="87"/>
      <c r="G83" s="88"/>
      <c r="H83" s="89"/>
      <c r="I83" s="87"/>
      <c r="J83" s="88"/>
      <c r="K83" s="89"/>
      <c r="L83" s="87"/>
      <c r="M83" s="88"/>
      <c r="N83" s="89"/>
      <c r="O83" s="87"/>
      <c r="P83" s="88"/>
      <c r="Q83" s="89"/>
      <c r="R83" s="87"/>
      <c r="S83" s="88"/>
      <c r="T83" s="89"/>
      <c r="U83" s="87"/>
      <c r="V83" s="88"/>
      <c r="W83" s="89"/>
      <c r="X83" s="87"/>
      <c r="Y83" s="88"/>
      <c r="Z83" s="89"/>
      <c r="AA83" s="87"/>
      <c r="AB83" s="88"/>
      <c r="AC83" s="89"/>
      <c r="AD83" s="87">
        <v>125</v>
      </c>
      <c r="AE83" s="88"/>
      <c r="AF83" s="89"/>
      <c r="AG83" s="87"/>
      <c r="AH83" s="88"/>
      <c r="AI83" s="89"/>
      <c r="AJ83" s="87">
        <v>125</v>
      </c>
      <c r="AK83" s="88"/>
      <c r="AL83" s="90">
        <f t="shared" si="0"/>
        <v>250</v>
      </c>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29"/>
      <c r="DY83" s="29"/>
      <c r="DZ83" s="29"/>
      <c r="EA83" s="29"/>
      <c r="EB83" s="29"/>
      <c r="EC83" s="29"/>
      <c r="ED83" s="29"/>
      <c r="EE83" s="29"/>
      <c r="EF83" s="29"/>
      <c r="EG83" s="29"/>
      <c r="EH83" s="29"/>
      <c r="EI83" s="29"/>
      <c r="EJ83" s="29"/>
      <c r="EK83" s="29"/>
      <c r="EL83" s="29"/>
      <c r="EM83" s="29"/>
      <c r="EN83" s="29"/>
      <c r="EO83" s="29"/>
      <c r="EP83" s="29"/>
      <c r="EQ83" s="29"/>
      <c r="ER83" s="29"/>
      <c r="ES83" s="29"/>
      <c r="ET83" s="29"/>
      <c r="EU83" s="29"/>
      <c r="EV83" s="29"/>
      <c r="EW83" s="29"/>
      <c r="EX83" s="29"/>
      <c r="EY83" s="29"/>
      <c r="EZ83" s="29"/>
      <c r="FA83" s="29"/>
      <c r="FB83" s="29"/>
      <c r="FC83" s="29"/>
      <c r="FD83" s="29"/>
      <c r="FE83" s="29"/>
      <c r="FF83" s="29"/>
      <c r="FG83" s="29"/>
      <c r="FH83" s="29"/>
      <c r="FI83" s="29"/>
      <c r="FJ83" s="29"/>
      <c r="FK83" s="29"/>
      <c r="FL83" s="29"/>
      <c r="FM83" s="29"/>
      <c r="FN83" s="29"/>
      <c r="FO83" s="29"/>
      <c r="FP83" s="29"/>
      <c r="FQ83" s="29"/>
      <c r="FR83" s="29"/>
      <c r="FS83" s="29"/>
      <c r="FT83" s="29"/>
      <c r="FU83" s="29"/>
      <c r="FV83" s="29"/>
      <c r="FW83" s="29"/>
      <c r="FX83" s="29"/>
      <c r="FY83" s="29"/>
      <c r="FZ83" s="29"/>
      <c r="GA83" s="29"/>
      <c r="GB83" s="29"/>
      <c r="GC83" s="29"/>
      <c r="GD83" s="29"/>
      <c r="GE83" s="29"/>
      <c r="GF83" s="29"/>
      <c r="GG83" s="29"/>
      <c r="GH83" s="29"/>
      <c r="GI83" s="29"/>
      <c r="GJ83" s="29"/>
      <c r="GK83" s="29"/>
      <c r="GL83" s="29"/>
      <c r="GM83" s="29"/>
      <c r="GN83" s="29"/>
      <c r="GO83" s="29"/>
      <c r="GP83" s="29"/>
      <c r="GQ83" s="29"/>
      <c r="GR83" s="29"/>
      <c r="GS83" s="29"/>
      <c r="GT83" s="29"/>
      <c r="GU83" s="29"/>
      <c r="GV83" s="29"/>
      <c r="GW83" s="29"/>
      <c r="GX83" s="29"/>
      <c r="GY83" s="29"/>
      <c r="GZ83" s="29"/>
      <c r="HA83" s="29"/>
      <c r="HB83" s="29"/>
      <c r="HC83" s="29"/>
      <c r="HD83" s="29"/>
      <c r="HE83" s="29"/>
      <c r="HF83" s="29"/>
      <c r="HG83" s="29"/>
      <c r="HH83" s="29"/>
      <c r="HI83" s="29"/>
      <c r="HJ83" s="29"/>
      <c r="HK83" s="29"/>
      <c r="HL83" s="29"/>
      <c r="HM83" s="29"/>
      <c r="HN83" s="29"/>
      <c r="HO83" s="29"/>
      <c r="HP83" s="29"/>
      <c r="HQ83" s="29"/>
      <c r="HR83" s="29"/>
      <c r="HS83" s="29"/>
      <c r="HT83" s="29"/>
      <c r="HU83" s="29"/>
      <c r="HV83" s="29"/>
      <c r="HW83" s="29"/>
      <c r="HX83" s="29"/>
      <c r="HY83" s="29"/>
      <c r="HZ83" s="29"/>
      <c r="IA83" s="29"/>
      <c r="IB83" s="29"/>
      <c r="IC83" s="29"/>
      <c r="ID83" s="29"/>
      <c r="IE83" s="29"/>
      <c r="IF83" s="29"/>
      <c r="IG83" s="29"/>
      <c r="IH83" s="29"/>
      <c r="II83" s="29"/>
      <c r="IJ83" s="29"/>
      <c r="IK83" s="29"/>
      <c r="IL83" s="29"/>
      <c r="IM83" s="29"/>
      <c r="IN83" s="29"/>
      <c r="IO83" s="29"/>
      <c r="IP83" s="29"/>
      <c r="IQ83" s="29"/>
      <c r="IR83" s="29"/>
      <c r="IS83" s="29"/>
      <c r="IT83" s="29"/>
      <c r="IU83" s="29"/>
      <c r="IV83" s="29"/>
    </row>
    <row r="84" spans="1:256" x14ac:dyDescent="0.15">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29"/>
      <c r="DY84" s="29"/>
      <c r="DZ84" s="29"/>
      <c r="EA84" s="29"/>
      <c r="EB84" s="29"/>
      <c r="EC84" s="29"/>
      <c r="ED84" s="29"/>
      <c r="EE84" s="29"/>
      <c r="EF84" s="29"/>
      <c r="EG84" s="29"/>
      <c r="EH84" s="29"/>
      <c r="EI84" s="29"/>
      <c r="EJ84" s="29"/>
      <c r="EK84" s="29"/>
      <c r="EL84" s="29"/>
      <c r="EM84" s="29"/>
      <c r="EN84" s="29"/>
      <c r="EO84" s="29"/>
      <c r="EP84" s="29"/>
      <c r="EQ84" s="29"/>
      <c r="ER84" s="29"/>
      <c r="ES84" s="29"/>
      <c r="ET84" s="29"/>
      <c r="EU84" s="29"/>
      <c r="EV84" s="29"/>
      <c r="EW84" s="29"/>
      <c r="EX84" s="29"/>
      <c r="EY84" s="29"/>
      <c r="EZ84" s="29"/>
      <c r="FA84" s="29"/>
      <c r="FB84" s="29"/>
      <c r="FC84" s="29"/>
      <c r="FD84" s="29"/>
      <c r="FE84" s="29"/>
      <c r="FF84" s="29"/>
      <c r="FG84" s="29"/>
      <c r="FH84" s="29"/>
      <c r="FI84" s="29"/>
      <c r="FJ84" s="29"/>
      <c r="FK84" s="29"/>
      <c r="FL84" s="29"/>
      <c r="FM84" s="29"/>
      <c r="FN84" s="29"/>
      <c r="FO84" s="29"/>
      <c r="FP84" s="29"/>
      <c r="FQ84" s="29"/>
      <c r="FR84" s="29"/>
      <c r="FS84" s="29"/>
      <c r="FT84" s="29"/>
      <c r="FU84" s="29"/>
      <c r="FV84" s="29"/>
      <c r="FW84" s="29"/>
      <c r="FX84" s="29"/>
      <c r="FY84" s="29"/>
      <c r="FZ84" s="29"/>
      <c r="GA84" s="29"/>
      <c r="GB84" s="29"/>
      <c r="GC84" s="29"/>
      <c r="GD84" s="29"/>
      <c r="GE84" s="29"/>
      <c r="GF84" s="29"/>
      <c r="GG84" s="29"/>
      <c r="GH84" s="29"/>
      <c r="GI84" s="29"/>
      <c r="GJ84" s="29"/>
      <c r="GK84" s="29"/>
      <c r="GL84" s="29"/>
      <c r="GM84" s="29"/>
      <c r="GN84" s="29"/>
      <c r="GO84" s="29"/>
      <c r="GP84" s="29"/>
      <c r="GQ84" s="29"/>
      <c r="GR84" s="29"/>
      <c r="GS84" s="29"/>
      <c r="GT84" s="29"/>
      <c r="GU84" s="29"/>
      <c r="GV84" s="29"/>
      <c r="GW84" s="29"/>
      <c r="GX84" s="29"/>
      <c r="GY84" s="29"/>
      <c r="GZ84" s="29"/>
      <c r="HA84" s="29"/>
      <c r="HB84" s="29"/>
      <c r="HC84" s="29"/>
      <c r="HD84" s="29"/>
      <c r="HE84" s="29"/>
      <c r="HF84" s="29"/>
      <c r="HG84" s="29"/>
      <c r="HH84" s="29"/>
      <c r="HI84" s="29"/>
      <c r="HJ84" s="29"/>
      <c r="HK84" s="29"/>
      <c r="HL84" s="29"/>
      <c r="HM84" s="29"/>
      <c r="HN84" s="29"/>
      <c r="HO84" s="29"/>
      <c r="HP84" s="29"/>
      <c r="HQ84" s="29"/>
      <c r="HR84" s="29"/>
      <c r="HS84" s="29"/>
      <c r="HT84" s="29"/>
      <c r="HU84" s="29"/>
      <c r="HV84" s="29"/>
      <c r="HW84" s="29"/>
      <c r="HX84" s="29"/>
      <c r="HY84" s="29"/>
      <c r="HZ84" s="29"/>
      <c r="IA84" s="29"/>
      <c r="IB84" s="29"/>
      <c r="IC84" s="29"/>
      <c r="ID84" s="29"/>
      <c r="IE84" s="29"/>
      <c r="IF84" s="29"/>
      <c r="IG84" s="29"/>
      <c r="IH84" s="29"/>
      <c r="II84" s="29"/>
      <c r="IJ84" s="29"/>
      <c r="IK84" s="29"/>
      <c r="IL84" s="29"/>
      <c r="IM84" s="29"/>
      <c r="IN84" s="29"/>
      <c r="IO84" s="29"/>
      <c r="IP84" s="29"/>
      <c r="IQ84" s="29"/>
      <c r="IR84" s="29"/>
      <c r="IS84" s="29"/>
      <c r="IT84" s="29"/>
      <c r="IU84" s="29"/>
      <c r="IV84" s="29"/>
    </row>
    <row r="85" spans="1:256" x14ac:dyDescent="0.15">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29"/>
      <c r="DY85" s="29"/>
      <c r="DZ85" s="29"/>
      <c r="EA85" s="29"/>
      <c r="EB85" s="29"/>
      <c r="EC85" s="29"/>
      <c r="ED85" s="29"/>
      <c r="EE85" s="29"/>
      <c r="EF85" s="29"/>
      <c r="EG85" s="29"/>
      <c r="EH85" s="29"/>
      <c r="EI85" s="29"/>
      <c r="EJ85" s="29"/>
      <c r="EK85" s="29"/>
      <c r="EL85" s="29"/>
      <c r="EM85" s="29"/>
      <c r="EN85" s="29"/>
      <c r="EO85" s="29"/>
      <c r="EP85" s="29"/>
      <c r="EQ85" s="29"/>
      <c r="ER85" s="29"/>
      <c r="ES85" s="29"/>
      <c r="ET85" s="29"/>
      <c r="EU85" s="29"/>
      <c r="EV85" s="29"/>
      <c r="EW85" s="29"/>
      <c r="EX85" s="29"/>
      <c r="EY85" s="29"/>
      <c r="EZ85" s="29"/>
      <c r="FA85" s="29"/>
      <c r="FB85" s="29"/>
      <c r="FC85" s="29"/>
      <c r="FD85" s="29"/>
      <c r="FE85" s="29"/>
      <c r="FF85" s="29"/>
      <c r="FG85" s="29"/>
      <c r="FH85" s="29"/>
      <c r="FI85" s="29"/>
      <c r="FJ85" s="29"/>
      <c r="FK85" s="29"/>
      <c r="FL85" s="29"/>
      <c r="FM85" s="29"/>
      <c r="FN85" s="29"/>
      <c r="FO85" s="29"/>
      <c r="FP85" s="29"/>
      <c r="FQ85" s="29"/>
      <c r="FR85" s="29"/>
      <c r="FS85" s="29"/>
      <c r="FT85" s="29"/>
      <c r="FU85" s="29"/>
      <c r="FV85" s="29"/>
      <c r="FW85" s="29"/>
      <c r="FX85" s="29"/>
      <c r="FY85" s="29"/>
      <c r="FZ85" s="29"/>
      <c r="GA85" s="29"/>
      <c r="GB85" s="29"/>
      <c r="GC85" s="29"/>
      <c r="GD85" s="29"/>
      <c r="GE85" s="29"/>
      <c r="GF85" s="29"/>
      <c r="GG85" s="29"/>
      <c r="GH85" s="29"/>
      <c r="GI85" s="29"/>
      <c r="GJ85" s="29"/>
      <c r="GK85" s="29"/>
      <c r="GL85" s="29"/>
      <c r="GM85" s="29"/>
      <c r="GN85" s="29"/>
      <c r="GO85" s="29"/>
      <c r="GP85" s="29"/>
      <c r="GQ85" s="29"/>
      <c r="GR85" s="29"/>
      <c r="GS85" s="29"/>
      <c r="GT85" s="29"/>
      <c r="GU85" s="29"/>
      <c r="GV85" s="29"/>
      <c r="GW85" s="29"/>
      <c r="GX85" s="29"/>
      <c r="GY85" s="29"/>
      <c r="GZ85" s="29"/>
      <c r="HA85" s="29"/>
      <c r="HB85" s="29"/>
      <c r="HC85" s="29"/>
      <c r="HD85" s="29"/>
      <c r="HE85" s="29"/>
      <c r="HF85" s="29"/>
      <c r="HG85" s="29"/>
      <c r="HH85" s="29"/>
      <c r="HI85" s="29"/>
      <c r="HJ85" s="29"/>
      <c r="HK85" s="29"/>
      <c r="HL85" s="29"/>
      <c r="HM85" s="29"/>
      <c r="HN85" s="29"/>
      <c r="HO85" s="29"/>
      <c r="HP85" s="29"/>
      <c r="HQ85" s="29"/>
      <c r="HR85" s="29"/>
      <c r="HS85" s="29"/>
      <c r="HT85" s="29"/>
      <c r="HU85" s="29"/>
      <c r="HV85" s="29"/>
      <c r="HW85" s="29"/>
      <c r="HX85" s="29"/>
      <c r="HY85" s="29"/>
      <c r="HZ85" s="29"/>
      <c r="IA85" s="29"/>
      <c r="IB85" s="29"/>
      <c r="IC85" s="29"/>
      <c r="ID85" s="29"/>
      <c r="IE85" s="29"/>
      <c r="IF85" s="29"/>
      <c r="IG85" s="29"/>
      <c r="IH85" s="29"/>
      <c r="II85" s="29"/>
      <c r="IJ85" s="29"/>
      <c r="IK85" s="29"/>
      <c r="IL85" s="29"/>
      <c r="IM85" s="29"/>
      <c r="IN85" s="29"/>
      <c r="IO85" s="29"/>
      <c r="IP85" s="29"/>
      <c r="IQ85" s="29"/>
      <c r="IR85" s="29"/>
      <c r="IS85" s="29"/>
      <c r="IT85" s="29"/>
      <c r="IU85" s="29"/>
      <c r="IV85" s="29"/>
    </row>
    <row r="86" spans="1:256" x14ac:dyDescent="0.15">
      <c r="A86" s="101"/>
      <c r="B86" s="102"/>
      <c r="C86" s="102"/>
      <c r="D86" s="102"/>
      <c r="E86" s="102"/>
      <c r="F86" s="102"/>
      <c r="G86" s="102"/>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c r="CK86" s="29"/>
      <c r="CL86" s="29"/>
      <c r="CM86" s="29"/>
      <c r="CN86" s="29"/>
      <c r="CO86" s="29"/>
      <c r="CP86" s="29"/>
      <c r="CQ86" s="29"/>
      <c r="CR86" s="29"/>
      <c r="CS86" s="29"/>
      <c r="CT86" s="29"/>
      <c r="CU86" s="29"/>
      <c r="CV86" s="29"/>
      <c r="CW86" s="29"/>
      <c r="CX86" s="29"/>
      <c r="CY86" s="29"/>
      <c r="CZ86" s="29"/>
      <c r="DA86" s="29"/>
      <c r="DB86" s="29"/>
      <c r="DC86" s="29"/>
      <c r="DD86" s="29"/>
      <c r="DE86" s="29"/>
      <c r="DF86" s="29"/>
      <c r="DG86" s="29"/>
      <c r="DH86" s="29"/>
      <c r="DI86" s="29"/>
      <c r="DJ86" s="29"/>
      <c r="DK86" s="29"/>
      <c r="DL86" s="29"/>
      <c r="DM86" s="29"/>
      <c r="DN86" s="29"/>
      <c r="DO86" s="29"/>
      <c r="DP86" s="29"/>
      <c r="DQ86" s="29"/>
      <c r="DR86" s="29"/>
      <c r="DS86" s="29"/>
      <c r="DT86" s="29"/>
      <c r="DU86" s="29"/>
      <c r="DV86" s="29"/>
      <c r="DW86" s="29"/>
      <c r="DX86" s="29"/>
      <c r="DY86" s="29"/>
      <c r="DZ86" s="29"/>
      <c r="EA86" s="29"/>
      <c r="EB86" s="29"/>
      <c r="EC86" s="29"/>
      <c r="ED86" s="29"/>
      <c r="EE86" s="29"/>
      <c r="EF86" s="29"/>
      <c r="EG86" s="29"/>
      <c r="EH86" s="29"/>
      <c r="EI86" s="29"/>
      <c r="EJ86" s="29"/>
      <c r="EK86" s="29"/>
      <c r="EL86" s="29"/>
      <c r="EM86" s="29"/>
      <c r="EN86" s="29"/>
      <c r="EO86" s="29"/>
      <c r="EP86" s="29"/>
      <c r="EQ86" s="29"/>
      <c r="ER86" s="29"/>
      <c r="ES86" s="29"/>
      <c r="ET86" s="29"/>
      <c r="EU86" s="29"/>
      <c r="EV86" s="29"/>
      <c r="EW86" s="29"/>
      <c r="EX86" s="29"/>
      <c r="EY86" s="29"/>
      <c r="EZ86" s="29"/>
      <c r="FA86" s="29"/>
      <c r="FB86" s="29"/>
      <c r="FC86" s="29"/>
      <c r="FD86" s="29"/>
      <c r="FE86" s="29"/>
      <c r="FF86" s="29"/>
      <c r="FG86" s="29"/>
      <c r="FH86" s="29"/>
      <c r="FI86" s="29"/>
      <c r="FJ86" s="29"/>
      <c r="FK86" s="29"/>
      <c r="FL86" s="29"/>
      <c r="FM86" s="29"/>
      <c r="FN86" s="29"/>
      <c r="FO86" s="29"/>
      <c r="FP86" s="29"/>
      <c r="FQ86" s="29"/>
      <c r="FR86" s="29"/>
      <c r="FS86" s="29"/>
      <c r="FT86" s="29"/>
      <c r="FU86" s="29"/>
      <c r="FV86" s="29"/>
      <c r="FW86" s="29"/>
      <c r="FX86" s="29"/>
      <c r="FY86" s="29"/>
      <c r="FZ86" s="29"/>
      <c r="GA86" s="29"/>
      <c r="GB86" s="29"/>
      <c r="GC86" s="29"/>
      <c r="GD86" s="29"/>
      <c r="GE86" s="29"/>
      <c r="GF86" s="29"/>
      <c r="GG86" s="29"/>
      <c r="GH86" s="29"/>
      <c r="GI86" s="29"/>
      <c r="GJ86" s="29"/>
      <c r="GK86" s="29"/>
      <c r="GL86" s="29"/>
      <c r="GM86" s="29"/>
      <c r="GN86" s="29"/>
      <c r="GO86" s="29"/>
      <c r="GP86" s="29"/>
      <c r="GQ86" s="29"/>
      <c r="GR86" s="29"/>
      <c r="GS86" s="29"/>
      <c r="GT86" s="29"/>
      <c r="GU86" s="29"/>
      <c r="GV86" s="29"/>
      <c r="GW86" s="29"/>
      <c r="GX86" s="29"/>
      <c r="GY86" s="29"/>
      <c r="GZ86" s="29"/>
      <c r="HA86" s="29"/>
      <c r="HB86" s="29"/>
      <c r="HC86" s="29"/>
      <c r="HD86" s="29"/>
      <c r="HE86" s="29"/>
      <c r="HF86" s="29"/>
      <c r="HG86" s="29"/>
      <c r="HH86" s="29"/>
      <c r="HI86" s="29"/>
      <c r="HJ86" s="29"/>
      <c r="HK86" s="29"/>
      <c r="HL86" s="29"/>
      <c r="HM86" s="29"/>
      <c r="HN86" s="29"/>
      <c r="HO86" s="29"/>
      <c r="HP86" s="29"/>
      <c r="HQ86" s="29"/>
      <c r="HR86" s="29"/>
      <c r="HS86" s="29"/>
      <c r="HT86" s="29"/>
      <c r="HU86" s="29"/>
      <c r="HV86" s="29"/>
      <c r="HW86" s="29"/>
      <c r="HX86" s="29"/>
      <c r="HY86" s="29"/>
      <c r="HZ86" s="29"/>
      <c r="IA86" s="29"/>
      <c r="IB86" s="29"/>
      <c r="IC86" s="29"/>
      <c r="ID86" s="29"/>
      <c r="IE86" s="29"/>
      <c r="IF86" s="29"/>
      <c r="IG86" s="29"/>
      <c r="IH86" s="29"/>
      <c r="II86" s="29"/>
      <c r="IJ86" s="29"/>
      <c r="IK86" s="29"/>
      <c r="IL86" s="29"/>
      <c r="IM86" s="29"/>
      <c r="IN86" s="29"/>
      <c r="IO86" s="29"/>
      <c r="IP86" s="29"/>
      <c r="IQ86" s="29"/>
      <c r="IR86" s="29"/>
      <c r="IS86" s="29"/>
      <c r="IT86" s="29"/>
      <c r="IU86" s="29"/>
      <c r="IV86" s="29"/>
    </row>
    <row r="87" spans="1:256" x14ac:dyDescent="0.15">
      <c r="A87" s="12" t="s">
        <v>227</v>
      </c>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29"/>
      <c r="DY87" s="29"/>
      <c r="DZ87" s="29"/>
      <c r="EA87" s="29"/>
      <c r="EB87" s="29"/>
      <c r="EC87" s="29"/>
      <c r="ED87" s="29"/>
      <c r="EE87" s="29"/>
      <c r="EF87" s="29"/>
      <c r="EG87" s="29"/>
      <c r="EH87" s="29"/>
      <c r="EI87" s="29"/>
      <c r="EJ87" s="29"/>
      <c r="EK87" s="29"/>
      <c r="EL87" s="29"/>
      <c r="EM87" s="29"/>
      <c r="EN87" s="29"/>
      <c r="EO87" s="29"/>
      <c r="EP87" s="29"/>
      <c r="EQ87" s="29"/>
      <c r="ER87" s="29"/>
      <c r="ES87" s="29"/>
      <c r="ET87" s="29"/>
      <c r="EU87" s="29"/>
      <c r="EV87" s="29"/>
      <c r="EW87" s="29"/>
      <c r="EX87" s="29"/>
      <c r="EY87" s="29"/>
      <c r="EZ87" s="29"/>
      <c r="FA87" s="29"/>
      <c r="FB87" s="29"/>
      <c r="FC87" s="29"/>
      <c r="FD87" s="29"/>
      <c r="FE87" s="29"/>
      <c r="FF87" s="29"/>
      <c r="FG87" s="29"/>
      <c r="FH87" s="29"/>
      <c r="FI87" s="29"/>
      <c r="FJ87" s="29"/>
      <c r="FK87" s="29"/>
      <c r="FL87" s="29"/>
      <c r="FM87" s="29"/>
      <c r="FN87" s="29"/>
      <c r="FO87" s="29"/>
      <c r="FP87" s="29"/>
      <c r="FQ87" s="29"/>
      <c r="FR87" s="29"/>
      <c r="FS87" s="29"/>
      <c r="FT87" s="29"/>
      <c r="FU87" s="29"/>
      <c r="FV87" s="29"/>
      <c r="FW87" s="29"/>
      <c r="FX87" s="29"/>
      <c r="FY87" s="29"/>
      <c r="FZ87" s="29"/>
      <c r="GA87" s="29"/>
      <c r="GB87" s="29"/>
      <c r="GC87" s="29"/>
      <c r="GD87" s="29"/>
      <c r="GE87" s="29"/>
      <c r="GF87" s="29"/>
      <c r="GG87" s="29"/>
      <c r="GH87" s="29"/>
      <c r="GI87" s="29"/>
      <c r="GJ87" s="29"/>
      <c r="GK87" s="29"/>
      <c r="GL87" s="29"/>
      <c r="GM87" s="29"/>
      <c r="GN87" s="29"/>
      <c r="GO87" s="29"/>
      <c r="GP87" s="29"/>
      <c r="GQ87" s="29"/>
      <c r="GR87" s="29"/>
      <c r="GS87" s="29"/>
      <c r="GT87" s="29"/>
      <c r="GU87" s="29"/>
      <c r="GV87" s="29"/>
      <c r="GW87" s="29"/>
      <c r="GX87" s="29"/>
      <c r="GY87" s="29"/>
      <c r="GZ87" s="29"/>
      <c r="HA87" s="29"/>
      <c r="HB87" s="29"/>
      <c r="HC87" s="29"/>
      <c r="HD87" s="29"/>
      <c r="HE87" s="29"/>
      <c r="HF87" s="29"/>
      <c r="HG87" s="29"/>
      <c r="HH87" s="29"/>
      <c r="HI87" s="29"/>
      <c r="HJ87" s="29"/>
      <c r="HK87" s="29"/>
      <c r="HL87" s="29"/>
      <c r="HM87" s="29"/>
      <c r="HN87" s="29"/>
      <c r="HO87" s="29"/>
      <c r="HP87" s="29"/>
      <c r="HQ87" s="29"/>
      <c r="HR87" s="29"/>
      <c r="HS87" s="29"/>
      <c r="HT87" s="29"/>
      <c r="HU87" s="29"/>
      <c r="HV87" s="29"/>
      <c r="HW87" s="29"/>
      <c r="HX87" s="29"/>
      <c r="HY87" s="29"/>
      <c r="HZ87" s="29"/>
      <c r="IA87" s="29"/>
      <c r="IB87" s="29"/>
      <c r="IC87" s="29"/>
      <c r="ID87" s="29"/>
      <c r="IE87" s="29"/>
      <c r="IF87" s="29"/>
      <c r="IG87" s="29"/>
      <c r="IH87" s="29"/>
      <c r="II87" s="29"/>
      <c r="IJ87" s="29"/>
      <c r="IK87" s="29"/>
      <c r="IL87" s="29"/>
      <c r="IM87" s="29"/>
      <c r="IN87" s="29"/>
      <c r="IO87" s="29"/>
      <c r="IP87" s="29"/>
      <c r="IQ87" s="29"/>
      <c r="IR87" s="29"/>
      <c r="IS87" s="29"/>
      <c r="IT87" s="29"/>
      <c r="IU87" s="29"/>
      <c r="IV87" s="29"/>
    </row>
    <row r="88" spans="1:256" x14ac:dyDescent="0.15">
      <c r="A88" s="12" t="s">
        <v>228</v>
      </c>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29"/>
      <c r="DY88" s="29"/>
      <c r="DZ88" s="29"/>
      <c r="EA88" s="29"/>
      <c r="EB88" s="29"/>
      <c r="EC88" s="29"/>
      <c r="ED88" s="29"/>
      <c r="EE88" s="29"/>
      <c r="EF88" s="29"/>
      <c r="EG88" s="29"/>
      <c r="EH88" s="29"/>
      <c r="EI88" s="29"/>
      <c r="EJ88" s="29"/>
      <c r="EK88" s="29"/>
      <c r="EL88" s="29"/>
      <c r="EM88" s="29"/>
      <c r="EN88" s="29"/>
      <c r="EO88" s="29"/>
      <c r="EP88" s="29"/>
      <c r="EQ88" s="29"/>
      <c r="ER88" s="29"/>
      <c r="ES88" s="29"/>
      <c r="ET88" s="29"/>
      <c r="EU88" s="29"/>
      <c r="EV88" s="29"/>
      <c r="EW88" s="29"/>
      <c r="EX88" s="29"/>
      <c r="EY88" s="29"/>
      <c r="EZ88" s="29"/>
      <c r="FA88" s="29"/>
      <c r="FB88" s="29"/>
      <c r="FC88" s="29"/>
      <c r="FD88" s="29"/>
      <c r="FE88" s="29"/>
      <c r="FF88" s="29"/>
      <c r="FG88" s="29"/>
      <c r="FH88" s="29"/>
      <c r="FI88" s="29"/>
      <c r="FJ88" s="29"/>
      <c r="FK88" s="29"/>
      <c r="FL88" s="29"/>
      <c r="FM88" s="29"/>
      <c r="FN88" s="29"/>
      <c r="FO88" s="29"/>
      <c r="FP88" s="29"/>
      <c r="FQ88" s="29"/>
      <c r="FR88" s="29"/>
      <c r="FS88" s="29"/>
      <c r="FT88" s="29"/>
      <c r="FU88" s="29"/>
      <c r="FV88" s="29"/>
      <c r="FW88" s="29"/>
      <c r="FX88" s="29"/>
      <c r="FY88" s="29"/>
      <c r="FZ88" s="29"/>
      <c r="GA88" s="29"/>
      <c r="GB88" s="29"/>
      <c r="GC88" s="29"/>
      <c r="GD88" s="29"/>
      <c r="GE88" s="29"/>
      <c r="GF88" s="29"/>
      <c r="GG88" s="29"/>
      <c r="GH88" s="29"/>
      <c r="GI88" s="29"/>
      <c r="GJ88" s="29"/>
      <c r="GK88" s="29"/>
      <c r="GL88" s="29"/>
      <c r="GM88" s="29"/>
      <c r="GN88" s="29"/>
      <c r="GO88" s="29"/>
      <c r="GP88" s="29"/>
      <c r="GQ88" s="29"/>
      <c r="GR88" s="29"/>
      <c r="GS88" s="29"/>
      <c r="GT88" s="29"/>
      <c r="GU88" s="29"/>
      <c r="GV88" s="29"/>
      <c r="GW88" s="29"/>
      <c r="GX88" s="29"/>
      <c r="GY88" s="29"/>
      <c r="GZ88" s="29"/>
      <c r="HA88" s="29"/>
      <c r="HB88" s="29"/>
      <c r="HC88" s="29"/>
      <c r="HD88" s="29"/>
      <c r="HE88" s="29"/>
      <c r="HF88" s="29"/>
      <c r="HG88" s="29"/>
      <c r="HH88" s="29"/>
      <c r="HI88" s="29"/>
      <c r="HJ88" s="29"/>
      <c r="HK88" s="29"/>
      <c r="HL88" s="29"/>
      <c r="HM88" s="29"/>
      <c r="HN88" s="29"/>
      <c r="HO88" s="29"/>
      <c r="HP88" s="29"/>
      <c r="HQ88" s="29"/>
      <c r="HR88" s="29"/>
      <c r="HS88" s="29"/>
      <c r="HT88" s="29"/>
      <c r="HU88" s="29"/>
      <c r="HV88" s="29"/>
      <c r="HW88" s="29"/>
      <c r="HX88" s="29"/>
      <c r="HY88" s="29"/>
      <c r="HZ88" s="29"/>
      <c r="IA88" s="29"/>
      <c r="IB88" s="29"/>
      <c r="IC88" s="29"/>
      <c r="ID88" s="29"/>
      <c r="IE88" s="29"/>
      <c r="IF88" s="29"/>
      <c r="IG88" s="29"/>
      <c r="IH88" s="29"/>
      <c r="II88" s="29"/>
      <c r="IJ88" s="29"/>
      <c r="IK88" s="29"/>
      <c r="IL88" s="29"/>
      <c r="IM88" s="29"/>
      <c r="IN88" s="29"/>
      <c r="IO88" s="29"/>
      <c r="IP88" s="29"/>
      <c r="IQ88" s="29"/>
      <c r="IR88" s="29"/>
      <c r="IS88" s="29"/>
      <c r="IT88" s="29"/>
      <c r="IU88" s="29"/>
      <c r="IV88" s="29"/>
    </row>
    <row r="89" spans="1:256" x14ac:dyDescent="0.15">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29"/>
      <c r="DY89" s="29"/>
      <c r="DZ89" s="29"/>
      <c r="EA89" s="29"/>
      <c r="EB89" s="29"/>
      <c r="EC89" s="29"/>
      <c r="ED89" s="29"/>
      <c r="EE89" s="29"/>
      <c r="EF89" s="29"/>
      <c r="EG89" s="29"/>
      <c r="EH89" s="29"/>
      <c r="EI89" s="29"/>
      <c r="EJ89" s="29"/>
      <c r="EK89" s="29"/>
      <c r="EL89" s="29"/>
      <c r="EM89" s="29"/>
      <c r="EN89" s="29"/>
      <c r="EO89" s="29"/>
      <c r="EP89" s="29"/>
      <c r="EQ89" s="29"/>
      <c r="ER89" s="29"/>
      <c r="ES89" s="29"/>
      <c r="ET89" s="29"/>
      <c r="EU89" s="29"/>
      <c r="EV89" s="29"/>
      <c r="EW89" s="29"/>
      <c r="EX89" s="29"/>
      <c r="EY89" s="29"/>
      <c r="EZ89" s="29"/>
      <c r="FA89" s="29"/>
      <c r="FB89" s="29"/>
      <c r="FC89" s="29"/>
      <c r="FD89" s="29"/>
      <c r="FE89" s="29"/>
      <c r="FF89" s="29"/>
      <c r="FG89" s="29"/>
      <c r="FH89" s="29"/>
      <c r="FI89" s="29"/>
      <c r="FJ89" s="29"/>
      <c r="FK89" s="29"/>
      <c r="FL89" s="29"/>
      <c r="FM89" s="29"/>
      <c r="FN89" s="29"/>
      <c r="FO89" s="29"/>
      <c r="FP89" s="29"/>
      <c r="FQ89" s="29"/>
      <c r="FR89" s="29"/>
      <c r="FS89" s="29"/>
      <c r="FT89" s="29"/>
      <c r="FU89" s="29"/>
      <c r="FV89" s="29"/>
      <c r="FW89" s="29"/>
      <c r="FX89" s="29"/>
      <c r="FY89" s="29"/>
      <c r="FZ89" s="29"/>
      <c r="GA89" s="29"/>
      <c r="GB89" s="29"/>
      <c r="GC89" s="29"/>
      <c r="GD89" s="29"/>
      <c r="GE89" s="29"/>
      <c r="GF89" s="29"/>
      <c r="GG89" s="29"/>
      <c r="GH89" s="29"/>
      <c r="GI89" s="29"/>
      <c r="GJ89" s="29"/>
      <c r="GK89" s="29"/>
      <c r="GL89" s="29"/>
      <c r="GM89" s="29"/>
      <c r="GN89" s="29"/>
      <c r="GO89" s="29"/>
      <c r="GP89" s="29"/>
      <c r="GQ89" s="29"/>
      <c r="GR89" s="29"/>
      <c r="GS89" s="29"/>
      <c r="GT89" s="29"/>
      <c r="GU89" s="29"/>
      <c r="GV89" s="29"/>
      <c r="GW89" s="29"/>
      <c r="GX89" s="29"/>
      <c r="GY89" s="29"/>
      <c r="GZ89" s="29"/>
      <c r="HA89" s="29"/>
      <c r="HB89" s="29"/>
      <c r="HC89" s="29"/>
      <c r="HD89" s="29"/>
      <c r="HE89" s="29"/>
      <c r="HF89" s="29"/>
      <c r="HG89" s="29"/>
      <c r="HH89" s="29"/>
      <c r="HI89" s="29"/>
      <c r="HJ89" s="29"/>
      <c r="HK89" s="29"/>
      <c r="HL89" s="29"/>
      <c r="HM89" s="29"/>
      <c r="HN89" s="29"/>
      <c r="HO89" s="29"/>
      <c r="HP89" s="29"/>
      <c r="HQ89" s="29"/>
      <c r="HR89" s="29"/>
      <c r="HS89" s="29"/>
      <c r="HT89" s="29"/>
      <c r="HU89" s="29"/>
      <c r="HV89" s="29"/>
      <c r="HW89" s="29"/>
      <c r="HX89" s="29"/>
      <c r="HY89" s="29"/>
      <c r="HZ89" s="29"/>
      <c r="IA89" s="29"/>
      <c r="IB89" s="29"/>
      <c r="IC89" s="29"/>
      <c r="ID89" s="29"/>
      <c r="IE89" s="29"/>
      <c r="IF89" s="29"/>
      <c r="IG89" s="29"/>
      <c r="IH89" s="29"/>
      <c r="II89" s="29"/>
      <c r="IJ89" s="29"/>
      <c r="IK89" s="29"/>
      <c r="IL89" s="29"/>
      <c r="IM89" s="29"/>
      <c r="IN89" s="29"/>
      <c r="IO89" s="29"/>
      <c r="IP89" s="29"/>
      <c r="IQ89" s="29"/>
      <c r="IR89" s="29"/>
      <c r="IS89" s="29"/>
      <c r="IT89" s="29"/>
      <c r="IU89" s="29"/>
      <c r="IV89" s="29"/>
    </row>
    <row r="90" spans="1:256" ht="14.25" customHeight="1" x14ac:dyDescent="0.15">
      <c r="A90" s="12" t="s">
        <v>52</v>
      </c>
      <c r="B90" s="103" t="s">
        <v>53</v>
      </c>
      <c r="C90" s="104"/>
      <c r="D90" s="105"/>
      <c r="E90" s="105" t="s">
        <v>54</v>
      </c>
      <c r="F90" s="105"/>
      <c r="G90" s="106"/>
      <c r="H90" s="104"/>
      <c r="I90" s="105" t="s">
        <v>55</v>
      </c>
      <c r="J90" s="106"/>
      <c r="K90" s="104"/>
      <c r="L90" s="105" t="s">
        <v>56</v>
      </c>
      <c r="M90" s="106"/>
      <c r="R90" s="175" t="s">
        <v>208</v>
      </c>
      <c r="S90" s="175"/>
      <c r="T90" s="175"/>
      <c r="U90" s="175"/>
      <c r="V90" s="175"/>
      <c r="W90" s="175"/>
      <c r="X90" s="175"/>
      <c r="Y90" s="175"/>
      <c r="Z90" s="175"/>
      <c r="AA90" s="175"/>
      <c r="AB90" s="175"/>
      <c r="AC90" s="175"/>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c r="DD90" s="29"/>
      <c r="DE90" s="29"/>
      <c r="DF90" s="29"/>
      <c r="DG90" s="29"/>
      <c r="DH90" s="29"/>
      <c r="DI90" s="29"/>
      <c r="DJ90" s="29"/>
      <c r="DK90" s="29"/>
      <c r="DL90" s="29"/>
      <c r="DM90" s="29"/>
      <c r="DN90" s="29"/>
      <c r="DO90" s="29"/>
      <c r="DP90" s="29"/>
      <c r="DQ90" s="29"/>
      <c r="DR90" s="29"/>
      <c r="DS90" s="29"/>
      <c r="DT90" s="29"/>
      <c r="DU90" s="29"/>
      <c r="DV90" s="29"/>
      <c r="DW90" s="29"/>
      <c r="DX90" s="29"/>
      <c r="DY90" s="29"/>
      <c r="DZ90" s="29"/>
      <c r="EA90" s="29"/>
      <c r="EB90" s="29"/>
      <c r="EC90" s="29"/>
      <c r="ED90" s="29"/>
      <c r="EE90" s="29"/>
      <c r="EF90" s="29"/>
      <c r="EG90" s="29"/>
      <c r="EH90" s="29"/>
      <c r="EI90" s="29"/>
      <c r="EJ90" s="29"/>
      <c r="EK90" s="29"/>
      <c r="EL90" s="29"/>
      <c r="EM90" s="29"/>
      <c r="EN90" s="29"/>
      <c r="EO90" s="29"/>
      <c r="EP90" s="29"/>
      <c r="EQ90" s="29"/>
      <c r="ER90" s="29"/>
      <c r="ES90" s="29"/>
      <c r="ET90" s="29"/>
      <c r="EU90" s="29"/>
      <c r="EV90" s="29"/>
      <c r="EW90" s="29"/>
      <c r="EX90" s="29"/>
      <c r="EY90" s="29"/>
      <c r="EZ90" s="29"/>
      <c r="FA90" s="29"/>
      <c r="FB90" s="29"/>
      <c r="FC90" s="29"/>
      <c r="FD90" s="29"/>
      <c r="FE90" s="29"/>
      <c r="FF90" s="29"/>
      <c r="FG90" s="29"/>
      <c r="FH90" s="29"/>
      <c r="FI90" s="29"/>
      <c r="FJ90" s="29"/>
      <c r="FK90" s="29"/>
      <c r="FL90" s="29"/>
      <c r="FM90" s="29"/>
      <c r="FN90" s="29"/>
      <c r="FO90" s="29"/>
      <c r="FP90" s="29"/>
      <c r="FQ90" s="29"/>
      <c r="FR90" s="29"/>
      <c r="FS90" s="29"/>
      <c r="FT90" s="29"/>
      <c r="FU90" s="29"/>
      <c r="FV90" s="29"/>
      <c r="FW90" s="29"/>
      <c r="FX90" s="29"/>
      <c r="FY90" s="29"/>
      <c r="FZ90" s="29"/>
      <c r="GA90" s="29"/>
      <c r="GB90" s="29"/>
      <c r="GC90" s="29"/>
      <c r="GD90" s="29"/>
      <c r="GE90" s="29"/>
      <c r="GF90" s="29"/>
      <c r="GG90" s="29"/>
      <c r="GH90" s="29"/>
      <c r="GI90" s="29"/>
      <c r="GJ90" s="29"/>
      <c r="GK90" s="29"/>
      <c r="GL90" s="29"/>
      <c r="GM90" s="29"/>
      <c r="GN90" s="29"/>
      <c r="GO90" s="29"/>
      <c r="GP90" s="29"/>
      <c r="GQ90" s="29"/>
      <c r="GR90" s="29"/>
      <c r="GS90" s="29"/>
      <c r="GT90" s="29"/>
      <c r="GU90" s="29"/>
      <c r="GV90" s="29"/>
      <c r="GW90" s="29"/>
      <c r="GX90" s="29"/>
      <c r="GY90" s="29"/>
      <c r="GZ90" s="29"/>
      <c r="HA90" s="29"/>
      <c r="HB90" s="29"/>
      <c r="HC90" s="29"/>
      <c r="HD90" s="29"/>
      <c r="HE90" s="29"/>
      <c r="HF90" s="29"/>
      <c r="HG90" s="29"/>
      <c r="HH90" s="29"/>
      <c r="HI90" s="29"/>
      <c r="HJ90" s="29"/>
      <c r="HK90" s="29"/>
      <c r="HL90" s="29"/>
      <c r="HM90" s="29"/>
      <c r="HN90" s="29"/>
      <c r="HO90" s="29"/>
      <c r="HP90" s="29"/>
      <c r="HQ90" s="29"/>
      <c r="HR90" s="29"/>
      <c r="HS90" s="29"/>
      <c r="HT90" s="29"/>
      <c r="HU90" s="29"/>
      <c r="HV90" s="29"/>
      <c r="HW90" s="29"/>
      <c r="HX90" s="29"/>
      <c r="HY90" s="29"/>
      <c r="HZ90" s="29"/>
      <c r="IA90" s="29"/>
      <c r="IB90" s="29"/>
      <c r="IC90" s="29"/>
      <c r="ID90" s="29"/>
      <c r="IE90" s="29"/>
      <c r="IF90" s="29"/>
      <c r="IG90" s="29"/>
      <c r="IH90" s="29"/>
      <c r="II90" s="29"/>
      <c r="IJ90" s="29"/>
      <c r="IK90" s="29"/>
      <c r="IL90" s="29"/>
      <c r="IM90" s="29"/>
      <c r="IN90" s="29"/>
      <c r="IO90" s="29"/>
      <c r="IP90" s="29"/>
      <c r="IQ90" s="29"/>
      <c r="IR90" s="29"/>
      <c r="IS90" s="29"/>
      <c r="IT90" s="29"/>
      <c r="IU90" s="29"/>
      <c r="IV90" s="29"/>
    </row>
    <row r="91" spans="1:256" ht="14.25" customHeight="1" x14ac:dyDescent="0.15">
      <c r="B91" s="18" t="s">
        <v>22</v>
      </c>
      <c r="C91" s="107" t="s">
        <v>63</v>
      </c>
      <c r="D91" s="108"/>
      <c r="E91" s="108"/>
      <c r="F91" s="108"/>
      <c r="G91" s="109"/>
      <c r="H91" s="110"/>
      <c r="I91" s="108" t="s">
        <v>85</v>
      </c>
      <c r="J91" s="111"/>
      <c r="K91" s="161" t="s">
        <v>87</v>
      </c>
      <c r="L91" s="167"/>
      <c r="M91" s="168"/>
      <c r="R91" s="180" t="s">
        <v>209</v>
      </c>
      <c r="S91" s="180"/>
      <c r="T91" s="180"/>
      <c r="U91" s="180"/>
      <c r="V91" s="180"/>
      <c r="W91" s="180"/>
      <c r="X91" s="180"/>
      <c r="Y91" s="180"/>
      <c r="Z91" s="180"/>
      <c r="AA91" s="180"/>
      <c r="AB91" s="181">
        <f>AL68</f>
        <v>1947.0000000000002</v>
      </c>
      <c r="AC91" s="181"/>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29"/>
      <c r="DJ91" s="29"/>
      <c r="DK91" s="29"/>
      <c r="DL91" s="29"/>
      <c r="DM91" s="29"/>
      <c r="DN91" s="29"/>
      <c r="DO91" s="29"/>
      <c r="DP91" s="29"/>
      <c r="DQ91" s="29"/>
      <c r="DR91" s="29"/>
      <c r="DS91" s="29"/>
      <c r="DT91" s="29"/>
      <c r="DU91" s="29"/>
      <c r="DV91" s="29"/>
      <c r="DW91" s="29"/>
      <c r="DX91" s="29"/>
      <c r="DY91" s="29"/>
      <c r="DZ91" s="29"/>
      <c r="EA91" s="29"/>
      <c r="EB91" s="29"/>
      <c r="EC91" s="29"/>
      <c r="ED91" s="29"/>
      <c r="EE91" s="29"/>
      <c r="EF91" s="29"/>
      <c r="EG91" s="29"/>
      <c r="EH91" s="29"/>
      <c r="EI91" s="29"/>
      <c r="EJ91" s="29"/>
      <c r="EK91" s="29"/>
      <c r="EL91" s="29"/>
      <c r="EM91" s="29"/>
      <c r="EN91" s="29"/>
      <c r="EO91" s="29"/>
      <c r="EP91" s="29"/>
      <c r="EQ91" s="29"/>
      <c r="ER91" s="29"/>
      <c r="ES91" s="29"/>
      <c r="ET91" s="29"/>
      <c r="EU91" s="29"/>
      <c r="EV91" s="29"/>
      <c r="EW91" s="29"/>
      <c r="EX91" s="29"/>
      <c r="EY91" s="29"/>
      <c r="EZ91" s="29"/>
      <c r="FA91" s="29"/>
      <c r="FB91" s="29"/>
      <c r="FC91" s="29"/>
      <c r="FD91" s="29"/>
      <c r="FE91" s="29"/>
      <c r="FF91" s="29"/>
      <c r="FG91" s="29"/>
      <c r="FH91" s="29"/>
      <c r="FI91" s="29"/>
      <c r="FJ91" s="29"/>
      <c r="FK91" s="29"/>
      <c r="FL91" s="29"/>
      <c r="FM91" s="29"/>
      <c r="FN91" s="29"/>
      <c r="FO91" s="29"/>
      <c r="FP91" s="29"/>
      <c r="FQ91" s="29"/>
      <c r="FR91" s="29"/>
      <c r="FS91" s="29"/>
      <c r="FT91" s="29"/>
      <c r="FU91" s="29"/>
      <c r="FV91" s="29"/>
      <c r="FW91" s="29"/>
      <c r="FX91" s="29"/>
      <c r="FY91" s="29"/>
      <c r="FZ91" s="29"/>
      <c r="GA91" s="29"/>
      <c r="GB91" s="29"/>
      <c r="GC91" s="29"/>
      <c r="GD91" s="29"/>
      <c r="GE91" s="29"/>
      <c r="GF91" s="29"/>
      <c r="GG91" s="29"/>
      <c r="GH91" s="29"/>
      <c r="GI91" s="29"/>
      <c r="GJ91" s="29"/>
      <c r="GK91" s="29"/>
      <c r="GL91" s="29"/>
      <c r="GM91" s="29"/>
      <c r="GN91" s="29"/>
      <c r="GO91" s="29"/>
      <c r="GP91" s="29"/>
      <c r="GQ91" s="29"/>
      <c r="GR91" s="29"/>
      <c r="GS91" s="29"/>
      <c r="GT91" s="29"/>
      <c r="GU91" s="29"/>
      <c r="GV91" s="29"/>
      <c r="GW91" s="29"/>
      <c r="GX91" s="29"/>
      <c r="GY91" s="29"/>
      <c r="GZ91" s="29"/>
      <c r="HA91" s="29"/>
      <c r="HB91" s="29"/>
      <c r="HC91" s="29"/>
      <c r="HD91" s="29"/>
      <c r="HE91" s="29"/>
      <c r="HF91" s="29"/>
      <c r="HG91" s="29"/>
      <c r="HH91" s="29"/>
      <c r="HI91" s="29"/>
      <c r="HJ91" s="29"/>
      <c r="HK91" s="29"/>
      <c r="HL91" s="29"/>
      <c r="HM91" s="29"/>
      <c r="HN91" s="29"/>
      <c r="HO91" s="29"/>
      <c r="HP91" s="29"/>
      <c r="HQ91" s="29"/>
      <c r="HR91" s="29"/>
      <c r="HS91" s="29"/>
      <c r="HT91" s="29"/>
      <c r="HU91" s="29"/>
      <c r="HV91" s="29"/>
      <c r="HW91" s="29"/>
      <c r="HX91" s="29"/>
      <c r="HY91" s="29"/>
      <c r="HZ91" s="29"/>
      <c r="IA91" s="29"/>
      <c r="IB91" s="29"/>
      <c r="IC91" s="29"/>
      <c r="ID91" s="29"/>
      <c r="IE91" s="29"/>
      <c r="IF91" s="29"/>
      <c r="IG91" s="29"/>
      <c r="IH91" s="29"/>
      <c r="II91" s="29"/>
      <c r="IJ91" s="29"/>
      <c r="IK91" s="29"/>
      <c r="IL91" s="29"/>
      <c r="IM91" s="29"/>
      <c r="IN91" s="29"/>
      <c r="IO91" s="29"/>
      <c r="IP91" s="29"/>
      <c r="IQ91" s="29"/>
      <c r="IR91" s="29"/>
      <c r="IS91" s="29"/>
      <c r="IT91" s="29"/>
      <c r="IU91" s="29"/>
      <c r="IV91" s="29"/>
    </row>
    <row r="92" spans="1:256" ht="14.25" customHeight="1" x14ac:dyDescent="0.15">
      <c r="B92" s="23"/>
      <c r="C92" s="112" t="s">
        <v>64</v>
      </c>
      <c r="D92" s="113"/>
      <c r="E92" s="113"/>
      <c r="F92" s="113"/>
      <c r="G92" s="114"/>
      <c r="H92" s="115"/>
      <c r="I92" s="113" t="s">
        <v>86</v>
      </c>
      <c r="J92" s="116"/>
      <c r="K92" s="169"/>
      <c r="L92" s="170"/>
      <c r="M92" s="171"/>
      <c r="R92" s="180" t="s">
        <v>210</v>
      </c>
      <c r="S92" s="180"/>
      <c r="T92" s="180"/>
      <c r="U92" s="180"/>
      <c r="V92" s="180"/>
      <c r="W92" s="180"/>
      <c r="X92" s="180"/>
      <c r="Y92" s="180"/>
      <c r="Z92" s="180"/>
      <c r="AA92" s="180"/>
      <c r="AB92" s="182">
        <f>AL69</f>
        <v>350</v>
      </c>
      <c r="AC92" s="175"/>
    </row>
    <row r="93" spans="1:256" ht="14.25" customHeight="1" x14ac:dyDescent="0.15">
      <c r="B93" s="18" t="s">
        <v>23</v>
      </c>
      <c r="C93" s="107" t="s">
        <v>219</v>
      </c>
      <c r="D93" s="108"/>
      <c r="E93" s="108"/>
      <c r="F93" s="108"/>
      <c r="G93" s="109"/>
      <c r="H93" s="110"/>
      <c r="I93" s="108" t="s">
        <v>184</v>
      </c>
      <c r="J93" s="111"/>
      <c r="K93" s="161" t="s">
        <v>87</v>
      </c>
      <c r="L93" s="167"/>
      <c r="M93" s="168"/>
      <c r="R93" s="180" t="s">
        <v>229</v>
      </c>
      <c r="S93" s="180"/>
      <c r="T93" s="180"/>
      <c r="U93" s="180"/>
      <c r="V93" s="180"/>
      <c r="W93" s="180"/>
      <c r="X93" s="180"/>
      <c r="Y93" s="180"/>
      <c r="Z93" s="180"/>
      <c r="AA93" s="180"/>
      <c r="AB93" s="181">
        <f>SUM(AB91:AC92)</f>
        <v>2297</v>
      </c>
      <c r="AC93" s="175"/>
    </row>
    <row r="94" spans="1:256" x14ac:dyDescent="0.15">
      <c r="B94" s="23"/>
      <c r="C94" s="112" t="s">
        <v>67</v>
      </c>
      <c r="D94" s="113"/>
      <c r="E94" s="113"/>
      <c r="F94" s="113"/>
      <c r="G94" s="114"/>
      <c r="H94" s="115"/>
      <c r="I94" s="113" t="s">
        <v>86</v>
      </c>
      <c r="J94" s="116"/>
      <c r="K94" s="169"/>
      <c r="L94" s="170"/>
      <c r="M94" s="171"/>
      <c r="R94" s="180" t="s">
        <v>230</v>
      </c>
      <c r="S94" s="180"/>
      <c r="T94" s="180"/>
      <c r="U94" s="180"/>
      <c r="V94" s="180"/>
      <c r="W94" s="180"/>
      <c r="X94" s="180"/>
      <c r="Y94" s="180"/>
      <c r="Z94" s="180"/>
      <c r="AA94" s="180"/>
      <c r="AB94" s="182">
        <f>AL70</f>
        <v>740.6</v>
      </c>
      <c r="AC94" s="175"/>
    </row>
    <row r="95" spans="1:256" x14ac:dyDescent="0.15">
      <c r="B95" s="18" t="s">
        <v>24</v>
      </c>
      <c r="C95" s="107" t="s">
        <v>66</v>
      </c>
      <c r="D95" s="108"/>
      <c r="E95" s="108"/>
      <c r="F95" s="108"/>
      <c r="G95" s="109"/>
      <c r="H95" s="110"/>
      <c r="I95" s="108" t="s">
        <v>86</v>
      </c>
      <c r="J95" s="111"/>
      <c r="K95" s="161" t="s">
        <v>87</v>
      </c>
      <c r="L95" s="167"/>
      <c r="M95" s="168"/>
      <c r="W95" s="117"/>
    </row>
    <row r="96" spans="1:256" x14ac:dyDescent="0.15">
      <c r="B96" s="23"/>
      <c r="C96" s="112" t="s">
        <v>68</v>
      </c>
      <c r="D96" s="113"/>
      <c r="E96" s="113"/>
      <c r="F96" s="113"/>
      <c r="G96" s="114"/>
      <c r="H96" s="115"/>
      <c r="I96" s="113" t="s">
        <v>86</v>
      </c>
      <c r="J96" s="116"/>
      <c r="K96" s="169"/>
      <c r="L96" s="170"/>
      <c r="M96" s="171"/>
    </row>
    <row r="97" spans="2:256" x14ac:dyDescent="0.15">
      <c r="B97" s="18" t="s">
        <v>25</v>
      </c>
      <c r="C97" s="118" t="s">
        <v>72</v>
      </c>
      <c r="D97" s="119"/>
      <c r="E97" s="119"/>
      <c r="F97" s="119"/>
      <c r="G97" s="120"/>
      <c r="H97" s="121"/>
      <c r="I97" s="119" t="s">
        <v>85</v>
      </c>
      <c r="J97" s="122"/>
      <c r="K97" s="161" t="s">
        <v>87</v>
      </c>
      <c r="L97" s="167"/>
      <c r="M97" s="168"/>
    </row>
    <row r="98" spans="2:256" x14ac:dyDescent="0.15">
      <c r="B98" s="23"/>
      <c r="C98" s="112" t="s">
        <v>107</v>
      </c>
      <c r="D98" s="113"/>
      <c r="E98" s="113"/>
      <c r="F98" s="113"/>
      <c r="G98" s="114"/>
      <c r="H98" s="115"/>
      <c r="I98" s="113" t="s">
        <v>89</v>
      </c>
      <c r="J98" s="116"/>
      <c r="K98" s="169"/>
      <c r="L98" s="170"/>
      <c r="M98" s="171"/>
    </row>
    <row r="99" spans="2:256" x14ac:dyDescent="0.15">
      <c r="B99" s="18" t="s">
        <v>57</v>
      </c>
      <c r="C99" s="107" t="s">
        <v>218</v>
      </c>
      <c r="D99" s="108"/>
      <c r="E99" s="108"/>
      <c r="F99" s="108"/>
      <c r="G99" s="109"/>
      <c r="H99" s="110"/>
      <c r="I99" s="108" t="s">
        <v>184</v>
      </c>
      <c r="J99" s="111"/>
      <c r="K99" s="161" t="s">
        <v>87</v>
      </c>
      <c r="L99" s="167"/>
      <c r="M99" s="168"/>
    </row>
    <row r="100" spans="2:256" x14ac:dyDescent="0.15">
      <c r="B100" s="123"/>
      <c r="C100" s="124" t="s">
        <v>69</v>
      </c>
      <c r="D100" s="125"/>
      <c r="E100" s="125"/>
      <c r="F100" s="125"/>
      <c r="G100" s="126"/>
      <c r="H100" s="127"/>
      <c r="I100" s="125" t="s">
        <v>85</v>
      </c>
      <c r="J100" s="128"/>
      <c r="K100" s="172"/>
      <c r="L100" s="173"/>
      <c r="M100" s="174"/>
    </row>
    <row r="101" spans="2:256" x14ac:dyDescent="0.15">
      <c r="B101" s="23"/>
      <c r="C101" s="129" t="s">
        <v>95</v>
      </c>
      <c r="D101" s="74"/>
      <c r="E101" s="74"/>
      <c r="F101" s="74"/>
      <c r="G101" s="130"/>
      <c r="H101" s="131"/>
      <c r="I101" s="74" t="s">
        <v>86</v>
      </c>
      <c r="J101" s="132"/>
      <c r="K101" s="169"/>
      <c r="L101" s="170"/>
      <c r="M101" s="17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11"/>
      <c r="ID101" s="11"/>
      <c r="IE101" s="11"/>
      <c r="IF101" s="11"/>
      <c r="IG101" s="11"/>
      <c r="IH101" s="11"/>
      <c r="II101" s="11"/>
      <c r="IJ101" s="11"/>
      <c r="IK101" s="11"/>
      <c r="IL101" s="11"/>
      <c r="IM101" s="11"/>
      <c r="IN101" s="11"/>
      <c r="IO101" s="11"/>
      <c r="IP101" s="11"/>
      <c r="IQ101" s="11"/>
      <c r="IR101" s="11"/>
      <c r="IS101" s="11"/>
      <c r="IT101" s="11"/>
      <c r="IU101" s="11"/>
      <c r="IV101" s="11"/>
    </row>
    <row r="102" spans="2:256" x14ac:dyDescent="0.15">
      <c r="B102" s="123" t="s">
        <v>76</v>
      </c>
      <c r="C102" s="118" t="s">
        <v>70</v>
      </c>
      <c r="D102" s="119"/>
      <c r="E102" s="119"/>
      <c r="F102" s="119"/>
      <c r="G102" s="120"/>
      <c r="H102" s="121"/>
      <c r="I102" s="119" t="s">
        <v>90</v>
      </c>
      <c r="J102" s="122"/>
      <c r="K102" s="161" t="s">
        <v>87</v>
      </c>
      <c r="L102" s="167"/>
      <c r="M102" s="168"/>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c r="HS102" s="11"/>
      <c r="HT102" s="11"/>
      <c r="HU102" s="11"/>
      <c r="HV102" s="11"/>
      <c r="HW102" s="11"/>
      <c r="HX102" s="11"/>
      <c r="HY102" s="11"/>
      <c r="HZ102" s="11"/>
      <c r="IA102" s="11"/>
      <c r="IB102" s="11"/>
      <c r="IC102" s="11"/>
      <c r="ID102" s="11"/>
      <c r="IE102" s="11"/>
      <c r="IF102" s="11"/>
      <c r="IG102" s="11"/>
      <c r="IH102" s="11"/>
      <c r="II102" s="11"/>
      <c r="IJ102" s="11"/>
      <c r="IK102" s="11"/>
      <c r="IL102" s="11"/>
      <c r="IM102" s="11"/>
      <c r="IN102" s="11"/>
      <c r="IO102" s="11"/>
      <c r="IP102" s="11"/>
      <c r="IQ102" s="11"/>
      <c r="IR102" s="11"/>
      <c r="IS102" s="11"/>
      <c r="IT102" s="11"/>
      <c r="IU102" s="11"/>
      <c r="IV102" s="11"/>
    </row>
    <row r="103" spans="2:256" x14ac:dyDescent="0.15">
      <c r="B103" s="123"/>
      <c r="C103" s="124" t="s">
        <v>71</v>
      </c>
      <c r="D103" s="125"/>
      <c r="E103" s="125"/>
      <c r="F103" s="125"/>
      <c r="G103" s="126"/>
      <c r="H103" s="127"/>
      <c r="I103" s="125" t="s">
        <v>85</v>
      </c>
      <c r="J103" s="128"/>
      <c r="K103" s="172"/>
      <c r="L103" s="173"/>
      <c r="M103" s="174"/>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c r="FH103" s="11"/>
      <c r="FI103" s="11"/>
      <c r="FJ103" s="11"/>
      <c r="FK103" s="11"/>
      <c r="FL103" s="11"/>
      <c r="FM103" s="11"/>
      <c r="FN103" s="11"/>
      <c r="FO103" s="11"/>
      <c r="FP103" s="11"/>
      <c r="FQ103" s="11"/>
      <c r="FR103" s="11"/>
      <c r="FS103" s="11"/>
      <c r="FT103" s="11"/>
      <c r="FU103" s="11"/>
      <c r="FV103" s="11"/>
      <c r="FW103" s="11"/>
      <c r="FX103" s="11"/>
      <c r="FY103" s="11"/>
      <c r="FZ103" s="11"/>
      <c r="GA103" s="11"/>
      <c r="GB103" s="11"/>
      <c r="GC103" s="11"/>
      <c r="GD103" s="11"/>
      <c r="GE103" s="11"/>
      <c r="GF103" s="11"/>
      <c r="GG103" s="11"/>
      <c r="GH103" s="11"/>
      <c r="GI103" s="11"/>
      <c r="GJ103" s="11"/>
      <c r="GK103" s="11"/>
      <c r="GL103" s="11"/>
      <c r="GM103" s="11"/>
      <c r="GN103" s="11"/>
      <c r="GO103" s="11"/>
      <c r="GP103" s="11"/>
      <c r="GQ103" s="11"/>
      <c r="GR103" s="11"/>
      <c r="GS103" s="11"/>
      <c r="GT103" s="11"/>
      <c r="GU103" s="11"/>
      <c r="GV103" s="11"/>
      <c r="GW103" s="11"/>
      <c r="GX103" s="11"/>
      <c r="GY103" s="11"/>
      <c r="GZ103" s="11"/>
      <c r="HA103" s="11"/>
      <c r="HB103" s="11"/>
      <c r="HC103" s="11"/>
      <c r="HD103" s="11"/>
      <c r="HE103" s="11"/>
      <c r="HF103" s="11"/>
      <c r="HG103" s="11"/>
      <c r="HH103" s="11"/>
      <c r="HI103" s="11"/>
      <c r="HJ103" s="11"/>
      <c r="HK103" s="11"/>
      <c r="HL103" s="11"/>
      <c r="HM103" s="11"/>
      <c r="HN103" s="11"/>
      <c r="HO103" s="11"/>
      <c r="HP103" s="11"/>
      <c r="HQ103" s="11"/>
      <c r="HR103" s="11"/>
      <c r="HS103" s="11"/>
      <c r="HT103" s="11"/>
      <c r="HU103" s="11"/>
      <c r="HV103" s="11"/>
      <c r="HW103" s="11"/>
      <c r="HX103" s="11"/>
      <c r="HY103" s="11"/>
      <c r="HZ103" s="11"/>
      <c r="IA103" s="11"/>
      <c r="IB103" s="11"/>
      <c r="IC103" s="11"/>
      <c r="ID103" s="11"/>
      <c r="IE103" s="11"/>
      <c r="IF103" s="11"/>
      <c r="IG103" s="11"/>
      <c r="IH103" s="11"/>
      <c r="II103" s="11"/>
      <c r="IJ103" s="11"/>
      <c r="IK103" s="11"/>
      <c r="IL103" s="11"/>
      <c r="IM103" s="11"/>
      <c r="IN103" s="11"/>
      <c r="IO103" s="11"/>
      <c r="IP103" s="11"/>
      <c r="IQ103" s="11"/>
      <c r="IR103" s="11"/>
      <c r="IS103" s="11"/>
      <c r="IT103" s="11"/>
      <c r="IU103" s="11"/>
      <c r="IV103" s="11"/>
    </row>
    <row r="104" spans="2:256" x14ac:dyDescent="0.15">
      <c r="B104" s="123"/>
      <c r="C104" s="118" t="s">
        <v>68</v>
      </c>
      <c r="D104" s="119"/>
      <c r="E104" s="119"/>
      <c r="F104" s="119"/>
      <c r="G104" s="120"/>
      <c r="H104" s="121"/>
      <c r="I104" s="119" t="s">
        <v>86</v>
      </c>
      <c r="J104" s="122"/>
      <c r="K104" s="169"/>
      <c r="L104" s="170"/>
      <c r="M104" s="171"/>
      <c r="O104" s="11" t="s">
        <v>58</v>
      </c>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c r="GC104" s="11"/>
      <c r="GD104" s="11"/>
      <c r="GE104" s="11"/>
      <c r="GF104" s="11"/>
      <c r="GG104" s="11"/>
      <c r="GH104" s="11"/>
      <c r="GI104" s="11"/>
      <c r="GJ104" s="11"/>
      <c r="GK104" s="11"/>
      <c r="GL104" s="11"/>
      <c r="GM104" s="11"/>
      <c r="GN104" s="11"/>
      <c r="GO104" s="11"/>
      <c r="GP104" s="11"/>
      <c r="GQ104" s="11"/>
      <c r="GR104" s="11"/>
      <c r="GS104" s="11"/>
      <c r="GT104" s="11"/>
      <c r="GU104" s="11"/>
      <c r="GV104" s="11"/>
      <c r="GW104" s="11"/>
      <c r="GX104" s="11"/>
      <c r="GY104" s="11"/>
      <c r="GZ104" s="11"/>
      <c r="HA104" s="11"/>
      <c r="HB104" s="11"/>
      <c r="HC104" s="11"/>
      <c r="HD104" s="11"/>
      <c r="HE104" s="11"/>
      <c r="HF104" s="11"/>
      <c r="HG104" s="11"/>
      <c r="HH104" s="11"/>
      <c r="HI104" s="11"/>
      <c r="HJ104" s="11"/>
      <c r="HK104" s="11"/>
      <c r="HL104" s="11"/>
      <c r="HM104" s="11"/>
      <c r="HN104" s="11"/>
      <c r="HO104" s="11"/>
      <c r="HP104" s="11"/>
      <c r="HQ104" s="11"/>
      <c r="HR104" s="11"/>
      <c r="HS104" s="11"/>
      <c r="HT104" s="11"/>
      <c r="HU104" s="11"/>
      <c r="HV104" s="11"/>
      <c r="HW104" s="11"/>
      <c r="HX104" s="11"/>
      <c r="HY104" s="11"/>
      <c r="HZ104" s="11"/>
      <c r="IA104" s="11"/>
      <c r="IB104" s="11"/>
      <c r="IC104" s="11"/>
      <c r="ID104" s="11"/>
      <c r="IE104" s="11"/>
      <c r="IF104" s="11"/>
      <c r="IG104" s="11"/>
      <c r="IH104" s="11"/>
      <c r="II104" s="11"/>
      <c r="IJ104" s="11"/>
      <c r="IK104" s="11"/>
      <c r="IL104" s="11"/>
      <c r="IM104" s="11"/>
      <c r="IN104" s="11"/>
      <c r="IO104" s="11"/>
      <c r="IP104" s="11"/>
      <c r="IQ104" s="11"/>
      <c r="IR104" s="11"/>
      <c r="IS104" s="11"/>
      <c r="IT104" s="11"/>
      <c r="IU104" s="11"/>
      <c r="IV104" s="11"/>
    </row>
    <row r="105" spans="2:256" x14ac:dyDescent="0.15">
      <c r="B105" s="18" t="s">
        <v>77</v>
      </c>
      <c r="C105" s="107" t="s">
        <v>72</v>
      </c>
      <c r="D105" s="108"/>
      <c r="E105" s="108"/>
      <c r="F105" s="108"/>
      <c r="G105" s="109"/>
      <c r="H105" s="110"/>
      <c r="I105" s="108" t="s">
        <v>85</v>
      </c>
      <c r="J105" s="111"/>
      <c r="K105" s="161" t="s">
        <v>87</v>
      </c>
      <c r="L105" s="167"/>
      <c r="M105" s="168"/>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c r="HS105" s="11"/>
      <c r="HT105" s="11"/>
      <c r="HU105" s="11"/>
      <c r="HV105" s="11"/>
      <c r="HW105" s="11"/>
      <c r="HX105" s="11"/>
      <c r="HY105" s="11"/>
      <c r="HZ105" s="11"/>
      <c r="IA105" s="11"/>
      <c r="IB105" s="11"/>
      <c r="IC105" s="11"/>
      <c r="ID105" s="11"/>
      <c r="IE105" s="11"/>
      <c r="IF105" s="11"/>
      <c r="IG105" s="11"/>
      <c r="IH105" s="11"/>
      <c r="II105" s="11"/>
      <c r="IJ105" s="11"/>
      <c r="IK105" s="11"/>
      <c r="IL105" s="11"/>
      <c r="IM105" s="11"/>
      <c r="IN105" s="11"/>
      <c r="IO105" s="11"/>
      <c r="IP105" s="11"/>
      <c r="IQ105" s="11"/>
      <c r="IR105" s="11"/>
      <c r="IS105" s="11"/>
      <c r="IT105" s="11"/>
      <c r="IU105" s="11"/>
      <c r="IV105" s="11"/>
    </row>
    <row r="106" spans="2:256" x14ac:dyDescent="0.15">
      <c r="B106" s="23"/>
      <c r="C106" s="118" t="s">
        <v>67</v>
      </c>
      <c r="D106" s="119"/>
      <c r="E106" s="119"/>
      <c r="F106" s="119"/>
      <c r="G106" s="120"/>
      <c r="H106" s="121"/>
      <c r="I106" s="119" t="s">
        <v>86</v>
      </c>
      <c r="J106" s="122"/>
      <c r="K106" s="169"/>
      <c r="L106" s="170"/>
      <c r="M106" s="17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c r="GJ106" s="11"/>
      <c r="GK106" s="11"/>
      <c r="GL106" s="11"/>
      <c r="GM106" s="11"/>
      <c r="GN106" s="11"/>
      <c r="GO106" s="11"/>
      <c r="GP106" s="11"/>
      <c r="GQ106" s="11"/>
      <c r="GR106" s="11"/>
      <c r="GS106" s="11"/>
      <c r="GT106" s="11"/>
      <c r="GU106" s="11"/>
      <c r="GV106" s="11"/>
      <c r="GW106" s="11"/>
      <c r="GX106" s="11"/>
      <c r="GY106" s="11"/>
      <c r="GZ106" s="11"/>
      <c r="HA106" s="11"/>
      <c r="HB106" s="11"/>
      <c r="HC106" s="11"/>
      <c r="HD106" s="11"/>
      <c r="HE106" s="11"/>
      <c r="HF106" s="11"/>
      <c r="HG106" s="11"/>
      <c r="HH106" s="11"/>
      <c r="HI106" s="11"/>
      <c r="HJ106" s="11"/>
      <c r="HK106" s="11"/>
      <c r="HL106" s="11"/>
      <c r="HM106" s="11"/>
      <c r="HN106" s="11"/>
      <c r="HO106" s="11"/>
      <c r="HP106" s="11"/>
      <c r="HQ106" s="11"/>
      <c r="HR106" s="11"/>
      <c r="HS106" s="11"/>
      <c r="HT106" s="11"/>
      <c r="HU106" s="11"/>
      <c r="HV106" s="11"/>
      <c r="HW106" s="11"/>
      <c r="HX106" s="11"/>
      <c r="HY106" s="11"/>
      <c r="HZ106" s="11"/>
      <c r="IA106" s="11"/>
      <c r="IB106" s="11"/>
      <c r="IC106" s="11"/>
      <c r="ID106" s="11"/>
      <c r="IE106" s="11"/>
      <c r="IF106" s="11"/>
      <c r="IG106" s="11"/>
      <c r="IH106" s="11"/>
      <c r="II106" s="11"/>
      <c r="IJ106" s="11"/>
      <c r="IK106" s="11"/>
      <c r="IL106" s="11"/>
      <c r="IM106" s="11"/>
      <c r="IN106" s="11"/>
      <c r="IO106" s="11"/>
      <c r="IP106" s="11"/>
      <c r="IQ106" s="11"/>
      <c r="IR106" s="11"/>
      <c r="IS106" s="11"/>
      <c r="IT106" s="11"/>
      <c r="IU106" s="11"/>
      <c r="IV106" s="11"/>
    </row>
    <row r="107" spans="2:256" x14ac:dyDescent="0.15">
      <c r="B107" s="18" t="s">
        <v>74</v>
      </c>
      <c r="C107" s="107" t="s">
        <v>75</v>
      </c>
      <c r="D107" s="108"/>
      <c r="E107" s="108"/>
      <c r="F107" s="108"/>
      <c r="G107" s="109"/>
      <c r="H107" s="110"/>
      <c r="I107" s="108" t="s">
        <v>88</v>
      </c>
      <c r="J107" s="111"/>
      <c r="K107" s="161" t="s">
        <v>87</v>
      </c>
      <c r="L107" s="167"/>
      <c r="M107" s="168"/>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c r="GJ107" s="11"/>
      <c r="GK107" s="11"/>
      <c r="GL107" s="11"/>
      <c r="GM107" s="11"/>
      <c r="GN107" s="11"/>
      <c r="GO107" s="11"/>
      <c r="GP107" s="11"/>
      <c r="GQ107" s="11"/>
      <c r="GR107" s="11"/>
      <c r="GS107" s="11"/>
      <c r="GT107" s="11"/>
      <c r="GU107" s="11"/>
      <c r="GV107" s="11"/>
      <c r="GW107" s="11"/>
      <c r="GX107" s="11"/>
      <c r="GY107" s="11"/>
      <c r="GZ107" s="11"/>
      <c r="HA107" s="11"/>
      <c r="HB107" s="11"/>
      <c r="HC107" s="11"/>
      <c r="HD107" s="11"/>
      <c r="HE107" s="11"/>
      <c r="HF107" s="11"/>
      <c r="HG107" s="11"/>
      <c r="HH107" s="11"/>
      <c r="HI107" s="11"/>
      <c r="HJ107" s="11"/>
      <c r="HK107" s="11"/>
      <c r="HL107" s="11"/>
      <c r="HM107" s="11"/>
      <c r="HN107" s="11"/>
      <c r="HO107" s="11"/>
      <c r="HP107" s="11"/>
      <c r="HQ107" s="11"/>
      <c r="HR107" s="11"/>
      <c r="HS107" s="11"/>
      <c r="HT107" s="11"/>
      <c r="HU107" s="11"/>
      <c r="HV107" s="11"/>
      <c r="HW107" s="11"/>
      <c r="HX107" s="11"/>
      <c r="HY107" s="11"/>
      <c r="HZ107" s="11"/>
      <c r="IA107" s="11"/>
      <c r="IB107" s="11"/>
      <c r="IC107" s="11"/>
      <c r="ID107" s="11"/>
      <c r="IE107" s="11"/>
      <c r="IF107" s="11"/>
      <c r="IG107" s="11"/>
      <c r="IH107" s="11"/>
      <c r="II107" s="11"/>
      <c r="IJ107" s="11"/>
      <c r="IK107" s="11"/>
      <c r="IL107" s="11"/>
      <c r="IM107" s="11"/>
      <c r="IN107" s="11"/>
      <c r="IO107" s="11"/>
      <c r="IP107" s="11"/>
      <c r="IQ107" s="11"/>
      <c r="IR107" s="11"/>
      <c r="IS107" s="11"/>
      <c r="IT107" s="11"/>
      <c r="IU107" s="11"/>
      <c r="IV107" s="11"/>
    </row>
    <row r="108" spans="2:256" x14ac:dyDescent="0.15">
      <c r="B108" s="23"/>
      <c r="C108" s="112" t="s">
        <v>65</v>
      </c>
      <c r="D108" s="113"/>
      <c r="E108" s="113"/>
      <c r="F108" s="113"/>
      <c r="G108" s="114"/>
      <c r="H108" s="115"/>
      <c r="I108" s="113" t="s">
        <v>85</v>
      </c>
      <c r="J108" s="116"/>
      <c r="K108" s="169"/>
      <c r="L108" s="170"/>
      <c r="M108" s="17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c r="GJ108" s="11"/>
      <c r="GK108" s="11"/>
      <c r="GL108" s="11"/>
      <c r="GM108" s="11"/>
      <c r="GN108" s="11"/>
      <c r="GO108" s="11"/>
      <c r="GP108" s="11"/>
      <c r="GQ108" s="11"/>
      <c r="GR108" s="11"/>
      <c r="GS108" s="11"/>
      <c r="GT108" s="11"/>
      <c r="GU108" s="11"/>
      <c r="GV108" s="11"/>
      <c r="GW108" s="11"/>
      <c r="GX108" s="11"/>
      <c r="GY108" s="11"/>
      <c r="GZ108" s="11"/>
      <c r="HA108" s="11"/>
      <c r="HB108" s="11"/>
      <c r="HC108" s="11"/>
      <c r="HD108" s="11"/>
      <c r="HE108" s="11"/>
      <c r="HF108" s="11"/>
      <c r="HG108" s="11"/>
      <c r="HH108" s="11"/>
      <c r="HI108" s="11"/>
      <c r="HJ108" s="11"/>
      <c r="HK108" s="11"/>
      <c r="HL108" s="11"/>
      <c r="HM108" s="11"/>
      <c r="HN108" s="11"/>
      <c r="HO108" s="11"/>
      <c r="HP108" s="11"/>
      <c r="HQ108" s="11"/>
      <c r="HR108" s="11"/>
      <c r="HS108" s="11"/>
      <c r="HT108" s="11"/>
      <c r="HU108" s="11"/>
      <c r="HV108" s="11"/>
      <c r="HW108" s="11"/>
      <c r="HX108" s="11"/>
      <c r="HY108" s="11"/>
      <c r="HZ108" s="11"/>
      <c r="IA108" s="11"/>
      <c r="IB108" s="11"/>
      <c r="IC108" s="11"/>
      <c r="ID108" s="11"/>
      <c r="IE108" s="11"/>
      <c r="IF108" s="11"/>
      <c r="IG108" s="11"/>
      <c r="IH108" s="11"/>
      <c r="II108" s="11"/>
      <c r="IJ108" s="11"/>
      <c r="IK108" s="11"/>
      <c r="IL108" s="11"/>
      <c r="IM108" s="11"/>
      <c r="IN108" s="11"/>
      <c r="IO108" s="11"/>
      <c r="IP108" s="11"/>
      <c r="IQ108" s="11"/>
      <c r="IR108" s="11"/>
      <c r="IS108" s="11"/>
      <c r="IT108" s="11"/>
      <c r="IU108" s="11"/>
      <c r="IV108" s="11"/>
    </row>
    <row r="109" spans="2:256" x14ac:dyDescent="0.15">
      <c r="B109" s="18" t="s">
        <v>78</v>
      </c>
      <c r="C109" s="133" t="s">
        <v>70</v>
      </c>
      <c r="D109" s="108"/>
      <c r="E109" s="108"/>
      <c r="F109" s="108"/>
      <c r="G109" s="108"/>
      <c r="H109" s="110"/>
      <c r="I109" s="108" t="s">
        <v>90</v>
      </c>
      <c r="J109" s="109"/>
      <c r="K109" s="161" t="s">
        <v>87</v>
      </c>
      <c r="L109" s="162"/>
      <c r="M109" s="163"/>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c r="GC109" s="11"/>
      <c r="GD109" s="11"/>
      <c r="GE109" s="11"/>
      <c r="GF109" s="11"/>
      <c r="GG109" s="11"/>
      <c r="GH109" s="11"/>
      <c r="GI109" s="11"/>
      <c r="GJ109" s="11"/>
      <c r="GK109" s="11"/>
      <c r="GL109" s="11"/>
      <c r="GM109" s="11"/>
      <c r="GN109" s="11"/>
      <c r="GO109" s="11"/>
      <c r="GP109" s="11"/>
      <c r="GQ109" s="11"/>
      <c r="GR109" s="11"/>
      <c r="GS109" s="11"/>
      <c r="GT109" s="11"/>
      <c r="GU109" s="11"/>
      <c r="GV109" s="11"/>
      <c r="GW109" s="11"/>
      <c r="GX109" s="11"/>
      <c r="GY109" s="11"/>
      <c r="GZ109" s="11"/>
      <c r="HA109" s="11"/>
      <c r="HB109" s="11"/>
      <c r="HC109" s="11"/>
      <c r="HD109" s="11"/>
      <c r="HE109" s="11"/>
      <c r="HF109" s="11"/>
      <c r="HG109" s="11"/>
      <c r="HH109" s="11"/>
      <c r="HI109" s="11"/>
      <c r="HJ109" s="11"/>
      <c r="HK109" s="11"/>
      <c r="HL109" s="11"/>
      <c r="HM109" s="11"/>
      <c r="HN109" s="11"/>
      <c r="HO109" s="11"/>
      <c r="HP109" s="11"/>
      <c r="HQ109" s="11"/>
      <c r="HR109" s="11"/>
      <c r="HS109" s="11"/>
      <c r="HT109" s="11"/>
      <c r="HU109" s="11"/>
      <c r="HV109" s="11"/>
      <c r="HW109" s="11"/>
      <c r="HX109" s="11"/>
      <c r="HY109" s="11"/>
      <c r="HZ109" s="11"/>
      <c r="IA109" s="11"/>
      <c r="IB109" s="11"/>
      <c r="IC109" s="11"/>
      <c r="ID109" s="11"/>
      <c r="IE109" s="11"/>
      <c r="IF109" s="11"/>
      <c r="IG109" s="11"/>
      <c r="IH109" s="11"/>
      <c r="II109" s="11"/>
      <c r="IJ109" s="11"/>
      <c r="IK109" s="11"/>
      <c r="IL109" s="11"/>
      <c r="IM109" s="11"/>
      <c r="IN109" s="11"/>
      <c r="IO109" s="11"/>
      <c r="IP109" s="11"/>
      <c r="IQ109" s="11"/>
      <c r="IR109" s="11"/>
      <c r="IS109" s="11"/>
      <c r="IT109" s="11"/>
      <c r="IU109" s="11"/>
      <c r="IV109" s="11"/>
    </row>
    <row r="110" spans="2:256" x14ac:dyDescent="0.15">
      <c r="B110" s="23"/>
      <c r="C110" s="134" t="s">
        <v>71</v>
      </c>
      <c r="D110" s="74"/>
      <c r="E110" s="74"/>
      <c r="F110" s="74"/>
      <c r="G110" s="74"/>
      <c r="H110" s="131"/>
      <c r="I110" s="74" t="s">
        <v>85</v>
      </c>
      <c r="J110" s="130"/>
      <c r="K110" s="164"/>
      <c r="L110" s="165"/>
      <c r="M110" s="166"/>
    </row>
  </sheetData>
  <mergeCells count="20">
    <mergeCell ref="R90:AC90"/>
    <mergeCell ref="A1:C1"/>
    <mergeCell ref="AF66:AH66"/>
    <mergeCell ref="K105:M106"/>
    <mergeCell ref="K107:M108"/>
    <mergeCell ref="R91:AA91"/>
    <mergeCell ref="R92:AA92"/>
    <mergeCell ref="R93:AA93"/>
    <mergeCell ref="R94:AA94"/>
    <mergeCell ref="AB91:AC91"/>
    <mergeCell ref="AB92:AC92"/>
    <mergeCell ref="AB93:AC93"/>
    <mergeCell ref="AB94:AC94"/>
    <mergeCell ref="K109:M110"/>
    <mergeCell ref="K91:M92"/>
    <mergeCell ref="K93:M94"/>
    <mergeCell ref="K95:M96"/>
    <mergeCell ref="K97:M98"/>
    <mergeCell ref="K99:M101"/>
    <mergeCell ref="K102:M104"/>
  </mergeCells>
  <phoneticPr fontId="2"/>
  <pageMargins left="0.70866141732283461" right="0.70866141732283461" top="0.74803149606299213" bottom="0.74803149606299213" header="0.31496062992125984" footer="0.31496062992125984"/>
  <pageSetup paperSize="8"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31421-0838-40DC-9DF7-DAF9F52B137D}">
  <sheetPr>
    <tabColor rgb="FFFFFF00"/>
    <pageSetUpPr fitToPage="1"/>
  </sheetPr>
  <dimension ref="A1:L72"/>
  <sheetViews>
    <sheetView tabSelected="1" zoomScale="85" zoomScaleNormal="85" workbookViewId="0">
      <selection activeCell="T17" sqref="T17"/>
    </sheetView>
  </sheetViews>
  <sheetFormatPr defaultRowHeight="13.5" x14ac:dyDescent="0.15"/>
  <cols>
    <col min="1" max="8" width="15.25" style="135" customWidth="1"/>
    <col min="9" max="16384" width="9" style="135"/>
  </cols>
  <sheetData>
    <row r="1" spans="1:12" x14ac:dyDescent="0.15">
      <c r="A1" s="135" t="s">
        <v>197</v>
      </c>
    </row>
    <row r="2" spans="1:12" ht="14.25" thickBot="1" x14ac:dyDescent="0.2">
      <c r="C2" s="159"/>
    </row>
    <row r="3" spans="1:12" ht="16.5" thickBot="1" x14ac:dyDescent="0.2">
      <c r="A3" s="136"/>
      <c r="B3" s="10"/>
      <c r="C3" s="10" t="s">
        <v>231</v>
      </c>
      <c r="D3" s="137" t="s">
        <v>103</v>
      </c>
      <c r="E3" s="10" t="s">
        <v>104</v>
      </c>
      <c r="F3" s="10" t="s">
        <v>105</v>
      </c>
      <c r="G3" s="138" t="s">
        <v>106</v>
      </c>
      <c r="H3" s="139" t="s">
        <v>232</v>
      </c>
    </row>
    <row r="4" spans="1:12" x14ac:dyDescent="0.15">
      <c r="A4" s="186" t="s">
        <v>220</v>
      </c>
      <c r="B4" s="140" t="s">
        <v>96</v>
      </c>
      <c r="C4" s="141">
        <v>135.30000000000001</v>
      </c>
      <c r="D4" s="142">
        <f>C4*0.006</f>
        <v>0.81180000000000008</v>
      </c>
      <c r="E4" s="141"/>
      <c r="F4" s="141">
        <f>C4*0.1</f>
        <v>13.530000000000001</v>
      </c>
      <c r="G4" s="143"/>
      <c r="H4" s="140">
        <v>9</v>
      </c>
      <c r="I4" s="135" t="s">
        <v>135</v>
      </c>
      <c r="K4" s="135" t="s">
        <v>189</v>
      </c>
    </row>
    <row r="5" spans="1:12" x14ac:dyDescent="0.15">
      <c r="A5" s="187"/>
      <c r="B5" s="144" t="s">
        <v>177</v>
      </c>
      <c r="C5" s="145">
        <v>44.2</v>
      </c>
      <c r="D5" s="142">
        <f t="shared" ref="D5:D8" si="0">C5*0.006</f>
        <v>0.26520000000000005</v>
      </c>
      <c r="E5" s="145"/>
      <c r="F5" s="141">
        <f t="shared" ref="F5:F8" si="1">C5*0.1</f>
        <v>4.4200000000000008</v>
      </c>
      <c r="G5" s="146"/>
      <c r="H5" s="144">
        <v>16</v>
      </c>
      <c r="I5" s="135" t="s">
        <v>135</v>
      </c>
      <c r="K5" s="135" t="s">
        <v>190</v>
      </c>
    </row>
    <row r="6" spans="1:12" x14ac:dyDescent="0.15">
      <c r="A6" s="187"/>
      <c r="B6" s="144" t="s">
        <v>97</v>
      </c>
      <c r="C6" s="145">
        <v>49.6</v>
      </c>
      <c r="D6" s="142">
        <f t="shared" si="0"/>
        <v>0.29760000000000003</v>
      </c>
      <c r="E6" s="145"/>
      <c r="F6" s="141">
        <f t="shared" si="1"/>
        <v>4.9600000000000009</v>
      </c>
      <c r="G6" s="146"/>
      <c r="H6" s="144">
        <v>25</v>
      </c>
      <c r="I6" s="135" t="s">
        <v>135</v>
      </c>
      <c r="K6" s="135" t="s">
        <v>191</v>
      </c>
      <c r="L6" s="147"/>
    </row>
    <row r="7" spans="1:12" x14ac:dyDescent="0.15">
      <c r="A7" s="187"/>
      <c r="B7" s="144" t="s">
        <v>98</v>
      </c>
      <c r="C7" s="145">
        <v>115</v>
      </c>
      <c r="D7" s="142">
        <f t="shared" si="0"/>
        <v>0.69000000000000006</v>
      </c>
      <c r="E7" s="145"/>
      <c r="F7" s="141">
        <f t="shared" si="1"/>
        <v>11.5</v>
      </c>
      <c r="G7" s="146"/>
      <c r="H7" s="144">
        <v>16</v>
      </c>
      <c r="I7" s="135" t="s">
        <v>135</v>
      </c>
      <c r="K7" s="135" t="s">
        <v>190</v>
      </c>
    </row>
    <row r="8" spans="1:12" x14ac:dyDescent="0.15">
      <c r="A8" s="187"/>
      <c r="B8" s="144" t="s">
        <v>99</v>
      </c>
      <c r="C8" s="145">
        <v>36.5</v>
      </c>
      <c r="D8" s="142">
        <f t="shared" si="0"/>
        <v>0.219</v>
      </c>
      <c r="E8" s="145"/>
      <c r="F8" s="141">
        <f t="shared" si="1"/>
        <v>3.6500000000000004</v>
      </c>
      <c r="G8" s="146"/>
      <c r="H8" s="144">
        <v>25</v>
      </c>
      <c r="I8" s="135" t="s">
        <v>135</v>
      </c>
      <c r="K8" s="135" t="s">
        <v>191</v>
      </c>
    </row>
    <row r="9" spans="1:12" x14ac:dyDescent="0.15">
      <c r="A9" s="187"/>
      <c r="B9" s="144" t="s">
        <v>60</v>
      </c>
      <c r="C9" s="145">
        <v>47.6</v>
      </c>
      <c r="D9" s="142">
        <f>C9*0.006</f>
        <v>0.28560000000000002</v>
      </c>
      <c r="E9" s="145"/>
      <c r="F9" s="141">
        <f>C9*0.1</f>
        <v>4.7600000000000007</v>
      </c>
      <c r="G9" s="146"/>
      <c r="H9" s="144">
        <v>9</v>
      </c>
      <c r="I9" s="135" t="s">
        <v>136</v>
      </c>
      <c r="K9" s="135" t="s">
        <v>192</v>
      </c>
    </row>
    <row r="10" spans="1:12" x14ac:dyDescent="0.15">
      <c r="A10" s="187"/>
      <c r="B10" s="144" t="s">
        <v>100</v>
      </c>
      <c r="C10" s="145">
        <v>39.200000000000003</v>
      </c>
      <c r="D10" s="142">
        <f>C10*0.006</f>
        <v>0.23520000000000002</v>
      </c>
      <c r="E10" s="145"/>
      <c r="F10" s="141">
        <f>C10*0.1</f>
        <v>3.9200000000000004</v>
      </c>
      <c r="G10" s="146"/>
      <c r="H10" s="144">
        <v>25</v>
      </c>
      <c r="I10" s="135" t="s">
        <v>135</v>
      </c>
      <c r="K10" s="135" t="s">
        <v>191</v>
      </c>
    </row>
    <row r="11" spans="1:12" ht="15.75" x14ac:dyDescent="0.15">
      <c r="A11" s="187"/>
      <c r="B11" s="144" t="s">
        <v>178</v>
      </c>
      <c r="C11" s="183" t="s">
        <v>233</v>
      </c>
      <c r="D11" s="184"/>
      <c r="E11" s="184"/>
      <c r="F11" s="184"/>
      <c r="G11" s="184"/>
      <c r="H11" s="185"/>
    </row>
    <row r="12" spans="1:12" ht="15.75" x14ac:dyDescent="0.15">
      <c r="A12" s="188"/>
      <c r="B12" s="144" t="s">
        <v>187</v>
      </c>
      <c r="C12" s="183" t="s">
        <v>186</v>
      </c>
      <c r="D12" s="184"/>
      <c r="E12" s="184"/>
      <c r="F12" s="184"/>
      <c r="G12" s="184"/>
      <c r="H12" s="185"/>
    </row>
    <row r="13" spans="1:12" x14ac:dyDescent="0.15">
      <c r="A13" s="3"/>
      <c r="C13" s="147"/>
      <c r="D13" s="147"/>
      <c r="E13" s="147"/>
      <c r="F13" s="147"/>
      <c r="G13" s="147"/>
    </row>
    <row r="14" spans="1:12" x14ac:dyDescent="0.15">
      <c r="A14" s="189" t="s">
        <v>180</v>
      </c>
      <c r="B14" s="144" t="s">
        <v>96</v>
      </c>
      <c r="C14" s="145"/>
      <c r="D14" s="145"/>
      <c r="E14" s="145"/>
      <c r="F14" s="145"/>
      <c r="G14" s="145"/>
      <c r="H14" s="144"/>
    </row>
    <row r="15" spans="1:12" x14ac:dyDescent="0.15">
      <c r="A15" s="187"/>
      <c r="B15" s="4" t="s">
        <v>179</v>
      </c>
      <c r="C15" s="145">
        <v>22</v>
      </c>
      <c r="D15" s="145"/>
      <c r="E15" s="145">
        <f t="shared" ref="E15:E18" si="2">C15*0.006</f>
        <v>0.13200000000000001</v>
      </c>
      <c r="F15" s="145">
        <f t="shared" ref="F15:F18" si="3">C15*0.1</f>
        <v>2.2000000000000002</v>
      </c>
      <c r="G15" s="145"/>
      <c r="H15" s="144">
        <v>16</v>
      </c>
      <c r="I15" s="135" t="s">
        <v>135</v>
      </c>
      <c r="K15" s="135" t="s">
        <v>190</v>
      </c>
    </row>
    <row r="16" spans="1:12" x14ac:dyDescent="0.15">
      <c r="A16" s="187"/>
      <c r="B16" s="144" t="s">
        <v>97</v>
      </c>
      <c r="C16" s="145">
        <v>49.6</v>
      </c>
      <c r="D16" s="145"/>
      <c r="E16" s="145">
        <f t="shared" si="2"/>
        <v>0.29760000000000003</v>
      </c>
      <c r="F16" s="145">
        <f t="shared" si="3"/>
        <v>4.9600000000000009</v>
      </c>
      <c r="G16" s="145"/>
      <c r="H16" s="144">
        <v>16</v>
      </c>
      <c r="I16" s="135" t="s">
        <v>135</v>
      </c>
      <c r="K16" s="135" t="s">
        <v>190</v>
      </c>
      <c r="L16" s="147"/>
    </row>
    <row r="17" spans="1:12" x14ac:dyDescent="0.15">
      <c r="A17" s="187"/>
      <c r="B17" s="144" t="s">
        <v>98</v>
      </c>
      <c r="C17" s="145">
        <v>115</v>
      </c>
      <c r="D17" s="145"/>
      <c r="E17" s="145">
        <f t="shared" si="2"/>
        <v>0.69000000000000006</v>
      </c>
      <c r="F17" s="145">
        <f t="shared" si="3"/>
        <v>11.5</v>
      </c>
      <c r="G17" s="145"/>
      <c r="H17" s="144">
        <v>16</v>
      </c>
      <c r="I17" s="135" t="s">
        <v>135</v>
      </c>
      <c r="K17" s="135" t="s">
        <v>190</v>
      </c>
    </row>
    <row r="18" spans="1:12" x14ac:dyDescent="0.15">
      <c r="A18" s="187"/>
      <c r="B18" s="144" t="s">
        <v>99</v>
      </c>
      <c r="C18" s="145">
        <v>36.5</v>
      </c>
      <c r="D18" s="145"/>
      <c r="E18" s="145">
        <f t="shared" si="2"/>
        <v>0.219</v>
      </c>
      <c r="F18" s="145">
        <f t="shared" si="3"/>
        <v>3.6500000000000004</v>
      </c>
      <c r="G18" s="145"/>
      <c r="H18" s="144">
        <v>11</v>
      </c>
      <c r="I18" s="135" t="s">
        <v>135</v>
      </c>
      <c r="K18" s="135" t="s">
        <v>193</v>
      </c>
    </row>
    <row r="19" spans="1:12" x14ac:dyDescent="0.15">
      <c r="A19" s="187"/>
      <c r="B19" s="144" t="s">
        <v>60</v>
      </c>
      <c r="C19" s="145"/>
      <c r="D19" s="145"/>
      <c r="E19" s="145"/>
      <c r="F19" s="145"/>
      <c r="G19" s="145"/>
      <c r="H19" s="144"/>
    </row>
    <row r="20" spans="1:12" x14ac:dyDescent="0.15">
      <c r="A20" s="187"/>
      <c r="B20" s="144" t="s">
        <v>100</v>
      </c>
      <c r="C20" s="145">
        <v>39.200000000000003</v>
      </c>
      <c r="D20" s="145"/>
      <c r="E20" s="145">
        <f>C20*0.006</f>
        <v>0.23520000000000002</v>
      </c>
      <c r="F20" s="145">
        <f>C20*0.1</f>
        <v>3.9200000000000004</v>
      </c>
      <c r="G20" s="145"/>
      <c r="H20" s="144">
        <v>6</v>
      </c>
      <c r="I20" s="135" t="s">
        <v>135</v>
      </c>
      <c r="K20" s="135" t="s">
        <v>192</v>
      </c>
    </row>
    <row r="21" spans="1:12" x14ac:dyDescent="0.15">
      <c r="A21" s="187"/>
      <c r="B21" s="144" t="s">
        <v>178</v>
      </c>
      <c r="C21" s="145">
        <v>350</v>
      </c>
      <c r="D21" s="145"/>
      <c r="E21" s="145">
        <f>C21*0.006</f>
        <v>2.1</v>
      </c>
      <c r="F21" s="145">
        <f>C21*0.1</f>
        <v>35</v>
      </c>
      <c r="G21" s="145"/>
      <c r="H21" s="144">
        <v>4</v>
      </c>
      <c r="I21" s="135" t="s">
        <v>134</v>
      </c>
      <c r="K21" s="135" t="s">
        <v>196</v>
      </c>
    </row>
    <row r="22" spans="1:12" x14ac:dyDescent="0.15">
      <c r="A22" s="188"/>
      <c r="B22" s="144" t="s">
        <v>187</v>
      </c>
      <c r="C22" s="145"/>
      <c r="D22" s="145"/>
      <c r="E22" s="145"/>
      <c r="F22" s="145"/>
      <c r="G22" s="145"/>
      <c r="H22" s="144"/>
    </row>
    <row r="23" spans="1:12" x14ac:dyDescent="0.15">
      <c r="A23" s="148"/>
      <c r="B23" s="149"/>
      <c r="C23" s="150"/>
      <c r="D23" s="150"/>
      <c r="E23" s="150"/>
      <c r="F23" s="150"/>
      <c r="G23" s="150"/>
      <c r="H23" s="149"/>
    </row>
    <row r="24" spans="1:12" x14ac:dyDescent="0.15">
      <c r="A24" s="3"/>
      <c r="C24" s="147"/>
      <c r="D24" s="147"/>
      <c r="E24" s="147"/>
      <c r="F24" s="147"/>
      <c r="G24" s="147"/>
    </row>
    <row r="25" spans="1:12" x14ac:dyDescent="0.15">
      <c r="A25" s="189" t="s">
        <v>143</v>
      </c>
      <c r="B25" s="144" t="s">
        <v>96</v>
      </c>
      <c r="C25" s="145">
        <v>135.30000000000001</v>
      </c>
      <c r="D25" s="151">
        <f t="shared" ref="D25:D32" si="4">C25*0.006</f>
        <v>0.81180000000000008</v>
      </c>
      <c r="E25" s="145"/>
      <c r="F25" s="145">
        <f>C25*0.1</f>
        <v>13.530000000000001</v>
      </c>
      <c r="G25" s="145"/>
      <c r="H25" s="144">
        <v>25</v>
      </c>
      <c r="I25" s="135" t="s">
        <v>136</v>
      </c>
      <c r="K25" s="135" t="s">
        <v>191</v>
      </c>
    </row>
    <row r="26" spans="1:12" x14ac:dyDescent="0.15">
      <c r="A26" s="187"/>
      <c r="B26" s="144" t="s">
        <v>177</v>
      </c>
      <c r="C26" s="145">
        <v>44.2</v>
      </c>
      <c r="D26" s="151">
        <f t="shared" si="4"/>
        <v>0.26520000000000005</v>
      </c>
      <c r="E26" s="145"/>
      <c r="F26" s="145">
        <f t="shared" ref="F26:F32" si="5">C26*0.1</f>
        <v>4.4200000000000008</v>
      </c>
      <c r="G26" s="145"/>
      <c r="H26" s="144">
        <v>25</v>
      </c>
      <c r="I26" s="135" t="s">
        <v>135</v>
      </c>
      <c r="K26" s="135" t="s">
        <v>191</v>
      </c>
    </row>
    <row r="27" spans="1:12" x14ac:dyDescent="0.15">
      <c r="A27" s="187"/>
      <c r="B27" s="144" t="s">
        <v>97</v>
      </c>
      <c r="C27" s="145"/>
      <c r="D27" s="151"/>
      <c r="E27" s="145"/>
      <c r="F27" s="145"/>
      <c r="G27" s="145"/>
      <c r="H27" s="144"/>
    </row>
    <row r="28" spans="1:12" x14ac:dyDescent="0.15">
      <c r="A28" s="187"/>
      <c r="B28" s="144" t="s">
        <v>98</v>
      </c>
      <c r="C28" s="145">
        <v>115</v>
      </c>
      <c r="D28" s="151">
        <f t="shared" si="4"/>
        <v>0.69000000000000006</v>
      </c>
      <c r="E28" s="145"/>
      <c r="F28" s="145">
        <f t="shared" si="5"/>
        <v>11.5</v>
      </c>
      <c r="G28" s="145"/>
      <c r="H28" s="144">
        <v>25</v>
      </c>
      <c r="I28" s="135" t="s">
        <v>135</v>
      </c>
      <c r="K28" s="135" t="s">
        <v>194</v>
      </c>
      <c r="L28" s="147"/>
    </row>
    <row r="29" spans="1:12" x14ac:dyDescent="0.15">
      <c r="A29" s="187"/>
      <c r="B29" s="144" t="s">
        <v>99</v>
      </c>
      <c r="C29" s="145"/>
      <c r="D29" s="151"/>
      <c r="E29" s="145"/>
      <c r="F29" s="145"/>
      <c r="G29" s="145"/>
      <c r="H29" s="144"/>
    </row>
    <row r="30" spans="1:12" x14ac:dyDescent="0.15">
      <c r="A30" s="187"/>
      <c r="B30" s="144" t="s">
        <v>60</v>
      </c>
      <c r="C30" s="145">
        <v>47.6</v>
      </c>
      <c r="D30" s="151">
        <f t="shared" si="4"/>
        <v>0.28560000000000002</v>
      </c>
      <c r="E30" s="145"/>
      <c r="F30" s="145">
        <f t="shared" si="5"/>
        <v>4.7600000000000007</v>
      </c>
      <c r="G30" s="145"/>
      <c r="H30" s="144">
        <v>25</v>
      </c>
      <c r="K30" s="135" t="s">
        <v>191</v>
      </c>
    </row>
    <row r="31" spans="1:12" x14ac:dyDescent="0.15">
      <c r="A31" s="187"/>
      <c r="B31" s="144" t="s">
        <v>100</v>
      </c>
      <c r="C31" s="145"/>
      <c r="D31" s="151"/>
      <c r="E31" s="145"/>
      <c r="F31" s="145"/>
      <c r="G31" s="145"/>
      <c r="H31" s="144"/>
    </row>
    <row r="32" spans="1:12" x14ac:dyDescent="0.15">
      <c r="A32" s="187"/>
      <c r="B32" s="144" t="s">
        <v>178</v>
      </c>
      <c r="C32" s="145">
        <v>350</v>
      </c>
      <c r="D32" s="151">
        <f t="shared" si="4"/>
        <v>2.1</v>
      </c>
      <c r="E32" s="145"/>
      <c r="F32" s="145">
        <f t="shared" si="5"/>
        <v>35</v>
      </c>
      <c r="G32" s="145"/>
      <c r="H32" s="144">
        <v>11</v>
      </c>
      <c r="I32" s="135" t="s">
        <v>135</v>
      </c>
      <c r="K32" s="135" t="s">
        <v>195</v>
      </c>
    </row>
    <row r="33" spans="1:12" x14ac:dyDescent="0.15">
      <c r="A33" s="188"/>
      <c r="B33" s="144" t="s">
        <v>187</v>
      </c>
      <c r="C33" s="145"/>
      <c r="D33" s="151"/>
      <c r="E33" s="145"/>
      <c r="F33" s="145"/>
      <c r="G33" s="145"/>
      <c r="H33" s="144"/>
    </row>
    <row r="34" spans="1:12" x14ac:dyDescent="0.15">
      <c r="A34" s="3"/>
      <c r="C34" s="147"/>
      <c r="D34" s="147"/>
      <c r="E34" s="147"/>
      <c r="F34" s="147"/>
      <c r="G34" s="147"/>
    </row>
    <row r="35" spans="1:12" x14ac:dyDescent="0.15">
      <c r="A35" s="189" t="s">
        <v>102</v>
      </c>
      <c r="B35" s="144" t="s">
        <v>96</v>
      </c>
      <c r="C35" s="145">
        <v>135.30000000000001</v>
      </c>
      <c r="D35" s="145"/>
      <c r="E35" s="145">
        <f>C35*0.006</f>
        <v>0.81180000000000008</v>
      </c>
      <c r="F35" s="145">
        <f>C35*0.1</f>
        <v>13.530000000000001</v>
      </c>
      <c r="G35" s="145">
        <f>C35*2</f>
        <v>270.60000000000002</v>
      </c>
      <c r="H35" s="144">
        <v>25</v>
      </c>
      <c r="I35" s="135" t="s">
        <v>135</v>
      </c>
      <c r="K35" s="135" t="s">
        <v>191</v>
      </c>
    </row>
    <row r="36" spans="1:12" x14ac:dyDescent="0.15">
      <c r="A36" s="187"/>
      <c r="B36" s="144" t="s">
        <v>177</v>
      </c>
      <c r="C36" s="145">
        <v>44.2</v>
      </c>
      <c r="D36" s="145"/>
      <c r="E36" s="145">
        <f t="shared" ref="E36:E41" si="6">C36*0.006</f>
        <v>0.26520000000000005</v>
      </c>
      <c r="F36" s="145">
        <f t="shared" ref="F36:F41" si="7">C36*0.1</f>
        <v>4.4200000000000008</v>
      </c>
      <c r="G36" s="145">
        <f t="shared" ref="G36:G41" si="8">C36*2</f>
        <v>88.4</v>
      </c>
      <c r="H36" s="144">
        <v>25</v>
      </c>
      <c r="I36" s="135" t="s">
        <v>135</v>
      </c>
      <c r="K36" s="135" t="s">
        <v>191</v>
      </c>
    </row>
    <row r="37" spans="1:12" x14ac:dyDescent="0.15">
      <c r="A37" s="187"/>
      <c r="B37" s="144" t="s">
        <v>97</v>
      </c>
      <c r="C37" s="145">
        <v>49.6</v>
      </c>
      <c r="D37" s="145"/>
      <c r="E37" s="145">
        <f t="shared" si="6"/>
        <v>0.29760000000000003</v>
      </c>
      <c r="F37" s="145">
        <f t="shared" si="7"/>
        <v>4.9600000000000009</v>
      </c>
      <c r="G37" s="145">
        <f t="shared" si="8"/>
        <v>99.2</v>
      </c>
      <c r="H37" s="144">
        <v>25</v>
      </c>
      <c r="I37" s="135" t="s">
        <v>135</v>
      </c>
      <c r="K37" s="135" t="s">
        <v>191</v>
      </c>
    </row>
    <row r="38" spans="1:12" x14ac:dyDescent="0.15">
      <c r="A38" s="187"/>
      <c r="B38" s="144" t="s">
        <v>98</v>
      </c>
      <c r="C38" s="145">
        <v>115</v>
      </c>
      <c r="D38" s="145"/>
      <c r="E38" s="145">
        <f t="shared" si="6"/>
        <v>0.69000000000000006</v>
      </c>
      <c r="F38" s="145">
        <f t="shared" si="7"/>
        <v>11.5</v>
      </c>
      <c r="G38" s="145">
        <f t="shared" si="8"/>
        <v>230</v>
      </c>
      <c r="H38" s="144">
        <v>25</v>
      </c>
      <c r="I38" s="135" t="s">
        <v>135</v>
      </c>
      <c r="K38" s="135" t="s">
        <v>191</v>
      </c>
      <c r="L38" s="147"/>
    </row>
    <row r="39" spans="1:12" x14ac:dyDescent="0.15">
      <c r="A39" s="187"/>
      <c r="B39" s="144" t="s">
        <v>99</v>
      </c>
      <c r="C39" s="145">
        <v>36.5</v>
      </c>
      <c r="D39" s="145"/>
      <c r="E39" s="145">
        <f t="shared" si="6"/>
        <v>0.219</v>
      </c>
      <c r="F39" s="145">
        <f t="shared" si="7"/>
        <v>3.6500000000000004</v>
      </c>
      <c r="G39" s="145">
        <f t="shared" si="8"/>
        <v>73</v>
      </c>
      <c r="H39" s="144">
        <v>25</v>
      </c>
      <c r="I39" s="135" t="s">
        <v>135</v>
      </c>
      <c r="K39" s="135" t="s">
        <v>191</v>
      </c>
    </row>
    <row r="40" spans="1:12" x14ac:dyDescent="0.15">
      <c r="A40" s="187"/>
      <c r="B40" s="144" t="s">
        <v>60</v>
      </c>
      <c r="C40" s="145">
        <v>47.6</v>
      </c>
      <c r="D40" s="145"/>
      <c r="E40" s="145">
        <f t="shared" si="6"/>
        <v>0.28560000000000002</v>
      </c>
      <c r="F40" s="145">
        <f t="shared" si="7"/>
        <v>4.7600000000000007</v>
      </c>
      <c r="G40" s="145">
        <f t="shared" si="8"/>
        <v>95.2</v>
      </c>
      <c r="H40" s="144">
        <v>25</v>
      </c>
      <c r="I40" s="135" t="s">
        <v>135</v>
      </c>
      <c r="K40" s="135" t="s">
        <v>191</v>
      </c>
    </row>
    <row r="41" spans="1:12" x14ac:dyDescent="0.15">
      <c r="A41" s="187"/>
      <c r="B41" s="144" t="s">
        <v>100</v>
      </c>
      <c r="C41" s="145">
        <v>39.200000000000003</v>
      </c>
      <c r="D41" s="145"/>
      <c r="E41" s="145">
        <f t="shared" si="6"/>
        <v>0.23520000000000002</v>
      </c>
      <c r="F41" s="145">
        <f t="shared" si="7"/>
        <v>3.9200000000000004</v>
      </c>
      <c r="G41" s="145">
        <f t="shared" si="8"/>
        <v>78.400000000000006</v>
      </c>
      <c r="H41" s="144">
        <v>25</v>
      </c>
      <c r="I41" s="135" t="s">
        <v>135</v>
      </c>
      <c r="K41" s="135" t="s">
        <v>191</v>
      </c>
    </row>
    <row r="42" spans="1:12" ht="15.75" x14ac:dyDescent="0.15">
      <c r="A42" s="187"/>
      <c r="B42" s="144" t="s">
        <v>178</v>
      </c>
      <c r="C42" s="183" t="s">
        <v>234</v>
      </c>
      <c r="D42" s="184"/>
      <c r="E42" s="184"/>
      <c r="F42" s="184"/>
      <c r="G42" s="184"/>
      <c r="H42" s="185"/>
    </row>
    <row r="43" spans="1:12" x14ac:dyDescent="0.15">
      <c r="A43" s="188"/>
      <c r="B43" s="144" t="s">
        <v>187</v>
      </c>
      <c r="C43" s="145"/>
      <c r="D43" s="145"/>
      <c r="E43" s="145"/>
      <c r="F43" s="145"/>
      <c r="G43" s="145"/>
      <c r="H43" s="144"/>
    </row>
    <row r="44" spans="1:12" x14ac:dyDescent="0.15">
      <c r="A44" s="3"/>
      <c r="C44" s="147"/>
      <c r="D44" s="147"/>
      <c r="E44" s="147"/>
      <c r="F44" s="147"/>
      <c r="G44" s="147"/>
    </row>
    <row r="45" spans="1:12" x14ac:dyDescent="0.15">
      <c r="A45" s="189" t="s">
        <v>101</v>
      </c>
      <c r="B45" s="4" t="s">
        <v>156</v>
      </c>
      <c r="C45" s="145">
        <v>32</v>
      </c>
      <c r="D45" s="145">
        <f>C45*0.006</f>
        <v>0.192</v>
      </c>
      <c r="E45" s="145"/>
      <c r="F45" s="145">
        <f>C45*0.1</f>
        <v>3.2</v>
      </c>
      <c r="G45" s="145"/>
      <c r="H45" s="152">
        <v>25</v>
      </c>
      <c r="I45" s="135" t="s">
        <v>135</v>
      </c>
      <c r="K45" s="135" t="s">
        <v>191</v>
      </c>
    </row>
    <row r="46" spans="1:12" x14ac:dyDescent="0.15">
      <c r="A46" s="187"/>
      <c r="B46" s="144" t="s">
        <v>177</v>
      </c>
      <c r="C46" s="145"/>
      <c r="D46" s="145"/>
      <c r="E46" s="145"/>
      <c r="F46" s="145"/>
      <c r="G46" s="145"/>
      <c r="H46" s="152"/>
    </row>
    <row r="47" spans="1:12" x14ac:dyDescent="0.15">
      <c r="A47" s="187"/>
      <c r="B47" s="144" t="s">
        <v>97</v>
      </c>
      <c r="C47" s="145"/>
      <c r="D47" s="145"/>
      <c r="E47" s="145"/>
      <c r="F47" s="145"/>
      <c r="G47" s="145"/>
      <c r="H47" s="152"/>
    </row>
    <row r="48" spans="1:12" x14ac:dyDescent="0.15">
      <c r="A48" s="187"/>
      <c r="B48" s="144" t="s">
        <v>98</v>
      </c>
      <c r="C48" s="145"/>
      <c r="D48" s="145"/>
      <c r="E48" s="145"/>
      <c r="F48" s="145"/>
      <c r="G48" s="145"/>
      <c r="H48" s="152"/>
      <c r="L48" s="147"/>
    </row>
    <row r="49" spans="1:11" x14ac:dyDescent="0.15">
      <c r="A49" s="187"/>
      <c r="B49" s="144" t="s">
        <v>99</v>
      </c>
      <c r="C49" s="145"/>
      <c r="D49" s="145"/>
      <c r="E49" s="145"/>
      <c r="F49" s="145"/>
      <c r="G49" s="145"/>
      <c r="H49" s="152"/>
    </row>
    <row r="50" spans="1:11" x14ac:dyDescent="0.15">
      <c r="A50" s="187"/>
      <c r="B50" s="4" t="s">
        <v>157</v>
      </c>
      <c r="C50" s="145">
        <v>25.8</v>
      </c>
      <c r="D50" s="145">
        <f>C50*0.006</f>
        <v>0.15480000000000002</v>
      </c>
      <c r="E50" s="145"/>
      <c r="F50" s="145">
        <f t="shared" ref="F50" si="9">C50*0.1</f>
        <v>2.58</v>
      </c>
      <c r="G50" s="145"/>
      <c r="H50" s="152">
        <v>25</v>
      </c>
      <c r="I50" s="135" t="s">
        <v>135</v>
      </c>
      <c r="K50" s="135" t="s">
        <v>191</v>
      </c>
    </row>
    <row r="51" spans="1:11" x14ac:dyDescent="0.15">
      <c r="A51" s="187"/>
      <c r="B51" s="144" t="s">
        <v>100</v>
      </c>
      <c r="C51" s="145"/>
      <c r="D51" s="145"/>
      <c r="E51" s="145"/>
      <c r="F51" s="145"/>
      <c r="G51" s="145"/>
      <c r="H51" s="152"/>
    </row>
    <row r="52" spans="1:11" x14ac:dyDescent="0.15">
      <c r="A52" s="187"/>
      <c r="B52" s="144" t="s">
        <v>178</v>
      </c>
      <c r="C52" s="145"/>
      <c r="D52" s="145"/>
      <c r="E52" s="145"/>
      <c r="F52" s="145"/>
      <c r="G52" s="145"/>
      <c r="H52" s="152"/>
    </row>
    <row r="53" spans="1:11" x14ac:dyDescent="0.15">
      <c r="A53" s="188"/>
      <c r="B53" s="144" t="s">
        <v>187</v>
      </c>
      <c r="C53" s="145"/>
      <c r="D53" s="145"/>
      <c r="E53" s="145"/>
      <c r="F53" s="145"/>
      <c r="G53" s="145"/>
      <c r="H53" s="144"/>
    </row>
    <row r="56" spans="1:11" x14ac:dyDescent="0.15">
      <c r="A56" s="135" t="s">
        <v>203</v>
      </c>
    </row>
    <row r="57" spans="1:11" ht="15.75" x14ac:dyDescent="0.15">
      <c r="A57" s="192" t="s">
        <v>235</v>
      </c>
      <c r="B57" s="192"/>
      <c r="C57" s="192"/>
      <c r="D57" s="144" t="s">
        <v>236</v>
      </c>
      <c r="E57" s="144" t="s">
        <v>137</v>
      </c>
      <c r="F57" s="149"/>
      <c r="G57" s="149"/>
      <c r="H57" s="149"/>
      <c r="I57" s="149"/>
    </row>
    <row r="58" spans="1:11" ht="15.75" x14ac:dyDescent="0.15">
      <c r="A58" s="193" t="s">
        <v>237</v>
      </c>
      <c r="B58" s="193"/>
      <c r="C58" s="193"/>
      <c r="D58" s="153">
        <f>SUM(C35,C36,C37,C38,C39,C40,C41)</f>
        <v>467.40000000000003</v>
      </c>
      <c r="E58" s="144" t="s">
        <v>136</v>
      </c>
      <c r="F58" s="149"/>
      <c r="G58" s="149"/>
      <c r="H58" s="149"/>
      <c r="I58" s="5"/>
    </row>
    <row r="59" spans="1:11" ht="15.75" x14ac:dyDescent="0.15">
      <c r="A59" s="193" t="s">
        <v>238</v>
      </c>
      <c r="B59" s="193"/>
      <c r="C59" s="193"/>
      <c r="D59" s="153">
        <f>SUM(C6,C8,C10,C25,C26,C28,C30,C45,C50)</f>
        <v>525.20000000000005</v>
      </c>
      <c r="E59" s="144" t="s">
        <v>135</v>
      </c>
      <c r="F59" s="149"/>
      <c r="G59" s="149"/>
      <c r="H59" s="149"/>
      <c r="I59" s="149"/>
    </row>
    <row r="60" spans="1:11" ht="15.75" x14ac:dyDescent="0.15">
      <c r="A60" s="193" t="s">
        <v>239</v>
      </c>
      <c r="B60" s="193"/>
      <c r="C60" s="193"/>
      <c r="D60" s="153">
        <f>SUM(C15:C17)</f>
        <v>186.6</v>
      </c>
      <c r="E60" s="144" t="s">
        <v>135</v>
      </c>
      <c r="F60" s="149"/>
      <c r="G60" s="149"/>
      <c r="H60" s="149"/>
      <c r="I60" s="149"/>
    </row>
    <row r="61" spans="1:11" ht="15.75" x14ac:dyDescent="0.15">
      <c r="A61" s="193" t="s">
        <v>240</v>
      </c>
      <c r="B61" s="193"/>
      <c r="C61" s="193"/>
      <c r="D61" s="153">
        <f>SUM(C5,C7)</f>
        <v>159.19999999999999</v>
      </c>
      <c r="E61" s="144" t="s">
        <v>135</v>
      </c>
      <c r="F61" s="149"/>
      <c r="G61" s="149"/>
      <c r="H61" s="149"/>
      <c r="I61" s="149"/>
    </row>
    <row r="62" spans="1:11" ht="15.75" x14ac:dyDescent="0.15">
      <c r="A62" s="7" t="s">
        <v>215</v>
      </c>
      <c r="B62" s="8"/>
      <c r="C62" s="9"/>
      <c r="D62" s="153">
        <f>C32</f>
        <v>350</v>
      </c>
      <c r="E62" s="144" t="s">
        <v>135</v>
      </c>
      <c r="F62" s="149"/>
      <c r="G62" s="149"/>
      <c r="H62" s="149"/>
      <c r="I62" s="149"/>
    </row>
    <row r="63" spans="1:11" ht="15.75" x14ac:dyDescent="0.15">
      <c r="A63" s="6" t="s">
        <v>241</v>
      </c>
      <c r="B63" s="154"/>
      <c r="C63" s="155"/>
      <c r="D63" s="145">
        <f>SUM(C18)</f>
        <v>36.5</v>
      </c>
      <c r="E63" s="144" t="s">
        <v>135</v>
      </c>
      <c r="F63" s="149"/>
      <c r="G63" s="149"/>
      <c r="H63" s="149"/>
      <c r="I63" s="149"/>
    </row>
    <row r="64" spans="1:11" ht="15.75" x14ac:dyDescent="0.15">
      <c r="A64" s="193" t="s">
        <v>242</v>
      </c>
      <c r="B64" s="193"/>
      <c r="C64" s="193"/>
      <c r="D64" s="153">
        <f>SUM(C4,C9)</f>
        <v>182.9</v>
      </c>
      <c r="E64" s="144" t="s">
        <v>135</v>
      </c>
      <c r="F64" s="149"/>
      <c r="G64" s="149"/>
      <c r="H64" s="149"/>
      <c r="I64" s="149"/>
    </row>
    <row r="65" spans="1:9" ht="15.75" x14ac:dyDescent="0.15">
      <c r="A65" s="6" t="s">
        <v>243</v>
      </c>
      <c r="B65" s="154"/>
      <c r="C65" s="155"/>
      <c r="D65" s="145">
        <f>SUM(C20)</f>
        <v>39.200000000000003</v>
      </c>
      <c r="E65" s="144" t="s">
        <v>135</v>
      </c>
      <c r="F65" s="149"/>
      <c r="G65" s="149"/>
      <c r="H65" s="149"/>
      <c r="I65" s="149"/>
    </row>
    <row r="66" spans="1:9" ht="15.75" x14ac:dyDescent="0.15">
      <c r="A66" s="180" t="s">
        <v>244</v>
      </c>
      <c r="B66" s="180"/>
      <c r="C66" s="180"/>
      <c r="D66" s="145">
        <f>SUM(C21)</f>
        <v>350</v>
      </c>
      <c r="E66" s="144" t="s">
        <v>111</v>
      </c>
      <c r="F66" s="149"/>
      <c r="G66" s="149"/>
      <c r="H66" s="149"/>
      <c r="I66" s="149"/>
    </row>
    <row r="67" spans="1:9" x14ac:dyDescent="0.15">
      <c r="A67" s="180" t="s">
        <v>112</v>
      </c>
      <c r="B67" s="180"/>
      <c r="C67" s="180"/>
      <c r="D67" s="144">
        <v>740.6</v>
      </c>
      <c r="E67" s="144" t="s">
        <v>138</v>
      </c>
    </row>
    <row r="68" spans="1:9" x14ac:dyDescent="0.15">
      <c r="A68" s="162" t="s">
        <v>199</v>
      </c>
      <c r="B68" s="162"/>
      <c r="C68" s="162"/>
      <c r="D68" s="156">
        <f>SUM(D58:D65)</f>
        <v>1947.0000000000002</v>
      </c>
      <c r="E68" s="194"/>
    </row>
    <row r="69" spans="1:9" x14ac:dyDescent="0.15">
      <c r="A69" s="160"/>
      <c r="B69" s="160" t="s">
        <v>200</v>
      </c>
      <c r="C69" s="160"/>
      <c r="D69" s="156">
        <f>SUM(D66)</f>
        <v>350</v>
      </c>
      <c r="E69" s="190"/>
    </row>
    <row r="70" spans="1:9" x14ac:dyDescent="0.15">
      <c r="A70" s="191" t="s">
        <v>201</v>
      </c>
      <c r="B70" s="191"/>
      <c r="C70" s="191"/>
      <c r="D70" s="156">
        <f>SUM(D68:D69)</f>
        <v>2297</v>
      </c>
      <c r="E70" s="159"/>
    </row>
    <row r="71" spans="1:9" x14ac:dyDescent="0.15">
      <c r="A71" s="190" t="s">
        <v>202</v>
      </c>
      <c r="B71" s="190"/>
      <c r="C71" s="190"/>
      <c r="D71" s="157">
        <f>SUM(D67)</f>
        <v>740.6</v>
      </c>
    </row>
    <row r="72" spans="1:9" x14ac:dyDescent="0.15">
      <c r="A72" s="190" t="s">
        <v>198</v>
      </c>
      <c r="B72" s="190"/>
      <c r="C72" s="190"/>
      <c r="D72" s="158">
        <f>SUM(D58:D67)</f>
        <v>3037.6</v>
      </c>
    </row>
  </sheetData>
  <mergeCells count="21">
    <mergeCell ref="A35:A43"/>
    <mergeCell ref="C42:H42"/>
    <mergeCell ref="A4:A12"/>
    <mergeCell ref="C11:H11"/>
    <mergeCell ref="C12:H12"/>
    <mergeCell ref="A14:A22"/>
    <mergeCell ref="A25:A33"/>
    <mergeCell ref="E68:E69"/>
    <mergeCell ref="A70:C70"/>
    <mergeCell ref="A45:A53"/>
    <mergeCell ref="A57:C57"/>
    <mergeCell ref="A58:C58"/>
    <mergeCell ref="A59:C59"/>
    <mergeCell ref="A60:C60"/>
    <mergeCell ref="A61:C61"/>
    <mergeCell ref="A71:C71"/>
    <mergeCell ref="A72:C72"/>
    <mergeCell ref="A64:C64"/>
    <mergeCell ref="A66:C66"/>
    <mergeCell ref="A67:C67"/>
    <mergeCell ref="A68:C68"/>
  </mergeCells>
  <phoneticPr fontId="2"/>
  <pageMargins left="0.7" right="0.7" top="0.75" bottom="0.75" header="0.3" footer="0.3"/>
  <pageSetup paperSize="8"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年間管理工程表</vt:lpstr>
      <vt:lpstr>植替工における薬剤・苦土石灰、牛糞堆肥使用料および植栽間隔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shokubutusaibai-04</dc:creator>
  <cp:lastModifiedBy>shokukanri-04</cp:lastModifiedBy>
  <cp:lastPrinted>2022-01-23T09:02:46Z</cp:lastPrinted>
  <dcterms:created xsi:type="dcterms:W3CDTF">2017-02-09T06:27:51Z</dcterms:created>
  <dcterms:modified xsi:type="dcterms:W3CDTF">2022-02-21T00:23:26Z</dcterms:modified>
</cp:coreProperties>
</file>