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2235" windowWidth="11460" windowHeight="5310" tabRatio="854" activeTab="0"/>
  </bookViews>
  <sheets>
    <sheet name="設計書鏡" sheetId="1" r:id="rId1"/>
    <sheet name="内訳甲金入" sheetId="2" r:id="rId2"/>
    <sheet name="内訳乙金入" sheetId="3" r:id="rId3"/>
    <sheet name="明細(1)" sheetId="4" r:id="rId4"/>
    <sheet name="明細(2)" sheetId="5" r:id="rId5"/>
    <sheet name="明細(3)" sheetId="6" r:id="rId6"/>
    <sheet name="明細(4)" sheetId="7" r:id="rId7"/>
    <sheet name="代価(1)" sheetId="8" r:id="rId8"/>
    <sheet name="代価(2)" sheetId="9" r:id="rId9"/>
    <sheet name="代価(3)" sheetId="10" r:id="rId10"/>
    <sheet name="代価(4)" sheetId="11" r:id="rId11"/>
    <sheet name="代価(5)" sheetId="12" r:id="rId12"/>
    <sheet name="代価(6)" sheetId="13" r:id="rId13"/>
    <sheet name="代価(7)" sheetId="14" r:id="rId14"/>
    <sheet name="代価(8)" sheetId="15" r:id="rId15"/>
    <sheet name="代価(9)" sheetId="16" r:id="rId16"/>
    <sheet name="代価(10)" sheetId="17" r:id="rId17"/>
  </sheets>
  <externalReferences>
    <externalReference r:id="rId20"/>
  </externalReferences>
  <definedNames>
    <definedName name="\A">#REF!</definedName>
    <definedName name="\B">#REF!</definedName>
    <definedName name="_xlnm.Print_Area" localSheetId="0">'設計書鏡'!$B$2:$U$25</definedName>
    <definedName name="_xlnm.Print_Area" localSheetId="7">'代価(1)'!$B$2:$L$32</definedName>
    <definedName name="_xlnm.Print_Area" localSheetId="16">'代価(10)'!$B$2:$L$32</definedName>
    <definedName name="_xlnm.Print_Area" localSheetId="8">'代価(2)'!$B$2:$L$32</definedName>
    <definedName name="_xlnm.Print_Area" localSheetId="9">'代価(3)'!$B$2:$L$32</definedName>
    <definedName name="_xlnm.Print_Area" localSheetId="10">'代価(4)'!$B$2:$L$32</definedName>
    <definedName name="_xlnm.Print_Area" localSheetId="11">'代価(5)'!$B$2:$L$32</definedName>
    <definedName name="_xlnm.Print_Area" localSheetId="12">'代価(6)'!$B$2:$L$32</definedName>
    <definedName name="_xlnm.Print_Area" localSheetId="13">'代価(7)'!$B$2:$L$32</definedName>
    <definedName name="_xlnm.Print_Area" localSheetId="14">'代価(8)'!$B$2:$L$32</definedName>
    <definedName name="_xlnm.Print_Area" localSheetId="15">'代価(9)'!$B$2:$L$32</definedName>
    <definedName name="_xlnm.Print_Area" localSheetId="2">'内訳乙金入'!$B$2:$J$32</definedName>
    <definedName name="_xlnm.Print_Area" localSheetId="1">'内訳甲金入'!$B$2:$J$30</definedName>
    <definedName name="_xlnm.Print_Area" localSheetId="3">'明細(1)'!$B$2:$L$32</definedName>
    <definedName name="_xlnm.Print_Area" localSheetId="4">'明細(2)'!$B$2:$L$32</definedName>
    <definedName name="_xlnm.Print_Area" localSheetId="5">'明細(3)'!$B$2:$L$32</definedName>
    <definedName name="_xlnm.Print_Area" localSheetId="6">'明細(4)'!$B$2:$L$32</definedName>
    <definedName name="ｑ" localSheetId="7">#REF!</definedName>
    <definedName name="ｑ" localSheetId="16">#REF!</definedName>
    <definedName name="ｑ" localSheetId="8">#REF!</definedName>
    <definedName name="ｑ" localSheetId="9">#REF!</definedName>
    <definedName name="ｑ" localSheetId="10">#REF!</definedName>
    <definedName name="ｑ" localSheetId="11">#REF!</definedName>
    <definedName name="ｑ" localSheetId="12">#REF!</definedName>
    <definedName name="ｑ" localSheetId="13">#REF!</definedName>
    <definedName name="ｑ" localSheetId="14">#REF!</definedName>
    <definedName name="ｑ" localSheetId="15">#REF!</definedName>
    <definedName name="ｑ" localSheetId="6">#REF!</definedName>
    <definedName name="ｑ">#REF!</definedName>
    <definedName name="単価表" localSheetId="7">#REF!</definedName>
    <definedName name="単価表" localSheetId="16">#REF!</definedName>
    <definedName name="単価表" localSheetId="8">#REF!</definedName>
    <definedName name="単価表" localSheetId="9">#REF!</definedName>
    <definedName name="単価表" localSheetId="10">#REF!</definedName>
    <definedName name="単価表" localSheetId="11">#REF!</definedName>
    <definedName name="単価表" localSheetId="12">#REF!</definedName>
    <definedName name="単価表" localSheetId="13">#REF!</definedName>
    <definedName name="単価表" localSheetId="14">#REF!</definedName>
    <definedName name="単価表" localSheetId="15">#REF!</definedName>
    <definedName name="単価表" localSheetId="4">#REF!</definedName>
    <definedName name="単価表" localSheetId="5">#REF!</definedName>
    <definedName name="単価表" localSheetId="6">#REF!</definedName>
    <definedName name="単価表">#REF!</definedName>
  </definedNames>
  <calcPr fullCalcOnLoad="1"/>
</workbook>
</file>

<file path=xl/sharedStrings.xml><?xml version="1.0" encoding="utf-8"?>
<sst xmlns="http://schemas.openxmlformats.org/spreadsheetml/2006/main" count="507" uniqueCount="151">
  <si>
    <t>業務名</t>
  </si>
  <si>
    <t>業務場所</t>
  </si>
  <si>
    <t>単位</t>
  </si>
  <si>
    <t>式</t>
  </si>
  <si>
    <t>　直接業務費計</t>
  </si>
  <si>
    <t>%</t>
  </si>
  <si>
    <t xml:space="preserve"> 共通仮設費計</t>
  </si>
  <si>
    <t xml:space="preserve"> 純業務費計</t>
  </si>
  <si>
    <t xml:space="preserve"> 現場管理費</t>
  </si>
  <si>
    <t xml:space="preserve"> 業務原価計</t>
  </si>
  <si>
    <t xml:space="preserve"> 一般管理費</t>
  </si>
  <si>
    <t xml:space="preserve"> 業務価格</t>
  </si>
  <si>
    <t xml:space="preserve"> 業務価格計</t>
  </si>
  <si>
    <t xml:space="preserve"> 消費税相当額</t>
  </si>
  <si>
    <t xml:space="preserve"> 請負業務費</t>
  </si>
  <si>
    <t>設計</t>
  </si>
  <si>
    <t>委　託　設　計　書</t>
  </si>
  <si>
    <t>平成</t>
  </si>
  <si>
    <t>年度</t>
  </si>
  <si>
    <t>第</t>
  </si>
  <si>
    <t>会計名</t>
  </si>
  <si>
    <t>款</t>
  </si>
  <si>
    <t>項</t>
  </si>
  <si>
    <t>目</t>
  </si>
  <si>
    <t>所属</t>
  </si>
  <si>
    <t>提出</t>
  </si>
  <si>
    <t>請 負</t>
  </si>
  <si>
    <t>号</t>
  </si>
  <si>
    <t>業務金額</t>
  </si>
  <si>
    <t>工期</t>
  </si>
  <si>
    <t>金</t>
  </si>
  <si>
    <t>円</t>
  </si>
  <si>
    <t>設計概要</t>
  </si>
  <si>
    <t>記</t>
  </si>
  <si>
    <t xml:space="preserve"> 業務金額</t>
  </si>
  <si>
    <t xml:space="preserve"> 業務名</t>
  </si>
  <si>
    <t>（甲）</t>
  </si>
  <si>
    <t/>
  </si>
  <si>
    <t xml:space="preserve">     　　工 種        形 状・寸 法</t>
  </si>
  <si>
    <t>数  量</t>
  </si>
  <si>
    <t>単  価</t>
  </si>
  <si>
    <t>金  額</t>
  </si>
  <si>
    <t xml:space="preserve">          摘     要</t>
  </si>
  <si>
    <t>（乙）</t>
  </si>
  <si>
    <t>単 位</t>
  </si>
  <si>
    <t>　　摘          要</t>
  </si>
  <si>
    <t>－</t>
  </si>
  <si>
    <t>千円未満切り捨て</t>
  </si>
  <si>
    <t xml:space="preserve">      工 種      形 状・寸 法</t>
  </si>
  <si>
    <t>委　託　変　更　設　計　書</t>
  </si>
  <si>
    <t>明　　　細　　　表</t>
  </si>
  <si>
    <t>内　　　　訳</t>
  </si>
  <si>
    <t>　　工　　種</t>
  </si>
  <si>
    <t>種　別</t>
  </si>
  <si>
    <t>形状寸法</t>
  </si>
  <si>
    <t>数　量</t>
  </si>
  <si>
    <t>単　価</t>
  </si>
  <si>
    <t>金　額</t>
  </si>
  <si>
    <t>摘　　　要</t>
  </si>
  <si>
    <t xml:space="preserve"> </t>
  </si>
  <si>
    <t>小　計</t>
  </si>
  <si>
    <t>本</t>
  </si>
  <si>
    <t>式</t>
  </si>
  <si>
    <t>検算</t>
  </si>
  <si>
    <t>（契約保証費含む）</t>
  </si>
  <si>
    <t>第１号代価表参照</t>
  </si>
  <si>
    <t>㎡</t>
  </si>
  <si>
    <t>昆虫館蝶温室等管理業務</t>
  </si>
  <si>
    <t>蝶温室等管理業務・第１期（４月～６月）</t>
  </si>
  <si>
    <t>第２号代価表参照</t>
  </si>
  <si>
    <t>第３号代価表参照</t>
  </si>
  <si>
    <t>第４号代価表参照</t>
  </si>
  <si>
    <t>第５号代価表参照</t>
  </si>
  <si>
    <t>第６号代価表参照</t>
  </si>
  <si>
    <t>第７号代価表参照</t>
  </si>
  <si>
    <t>第８号代価表参照</t>
  </si>
  <si>
    <t>第９号代価表参照</t>
  </si>
  <si>
    <t>第10号代価表参照</t>
  </si>
  <si>
    <t>清掃・除草</t>
  </si>
  <si>
    <t>かん水</t>
  </si>
  <si>
    <t>温室温度調整</t>
  </si>
  <si>
    <t>観葉物養生</t>
  </si>
  <si>
    <t>鉢物植替（１）</t>
  </si>
  <si>
    <t>鉢物植替（２）</t>
  </si>
  <si>
    <t>せん定</t>
  </si>
  <si>
    <t>草花修景</t>
  </si>
  <si>
    <t>観葉物修景</t>
  </si>
  <si>
    <t>害虫駆除</t>
  </si>
  <si>
    <t>日</t>
  </si>
  <si>
    <t>鉢</t>
  </si>
  <si>
    <t>蝶温室等管理業務・第２期（７月～９月）</t>
  </si>
  <si>
    <t>蝶温室等管理業務・第３期（10月～12月）</t>
  </si>
  <si>
    <t>蝶温室等管理業務・第４期（１月～３月）</t>
  </si>
  <si>
    <t>（100㎡</t>
  </si>
  <si>
    <t>当り）　代　価　表</t>
  </si>
  <si>
    <t>軽作業員</t>
  </si>
  <si>
    <t>諸雑費</t>
  </si>
  <si>
    <t>式</t>
  </si>
  <si>
    <t>人</t>
  </si>
  <si>
    <t>小計</t>
  </si>
  <si>
    <t>１㎡当り</t>
  </si>
  <si>
    <t>(１日</t>
  </si>
  <si>
    <t>普通作業員</t>
  </si>
  <si>
    <t>食草温室・ビニールハウス等施設の換気・保温・開閉</t>
  </si>
  <si>
    <t>観葉物養生</t>
  </si>
  <si>
    <t>（100鉢</t>
  </si>
  <si>
    <t>１鉢当り</t>
  </si>
  <si>
    <t>（10鉢</t>
  </si>
  <si>
    <t>観葉物大鉢（10号以上）の植替</t>
  </si>
  <si>
    <t>（10本</t>
  </si>
  <si>
    <t>１本当り</t>
  </si>
  <si>
    <t>プランター等の草花植込み及び修景管理</t>
  </si>
  <si>
    <t>観葉物修景</t>
  </si>
  <si>
    <t>食草に付着しているアブラムシ等を高圧水で除去する</t>
  </si>
  <si>
    <t>軽作業員</t>
  </si>
  <si>
    <t>室内修景に用いた観葉植物を温室で元気回復させる。</t>
  </si>
  <si>
    <t>９号鉢以下の食草等鉢物及びプランターの植替</t>
  </si>
  <si>
    <t>ベンジャミンやブーゲンビレア等の整形</t>
  </si>
  <si>
    <t>観葉植物の大鉢の植込み及び修景管理</t>
  </si>
  <si>
    <t>温室温度調整等</t>
  </si>
  <si>
    <t>設計</t>
  </si>
  <si>
    <t>主任</t>
  </si>
  <si>
    <t>昆虫館長</t>
  </si>
  <si>
    <t>を委託するものである。</t>
  </si>
  <si>
    <t>昆虫館</t>
  </si>
  <si>
    <t>本業務に要する道具類は貸与する。</t>
  </si>
  <si>
    <t>また、種苗、肥料、培養土等の消耗品や原材料は支給する。</t>
  </si>
  <si>
    <t>参考：</t>
  </si>
  <si>
    <t>蝶温室＝356㎡、食草温室＝320㎡</t>
  </si>
  <si>
    <t>食草食樹園＝220㎡、ビニルハウス＝150㎡</t>
  </si>
  <si>
    <t>昆虫ランド等＝青空図書館、展示室、ホール</t>
  </si>
  <si>
    <t>蝶温室の植栽管理および清掃</t>
  </si>
  <si>
    <t>一式</t>
  </si>
  <si>
    <t>食草温室の食草栽培管理</t>
  </si>
  <si>
    <t>食草食樹園の栽培管理</t>
  </si>
  <si>
    <t>昆虫ランド等の修景管理</t>
  </si>
  <si>
    <t>本業務は森林公園こんちゅう館における①蝶温室の修景整備及び植栽管理、②食草温室および食草食樹園の栽培管理③昆虫ランド等の修景管理</t>
  </si>
  <si>
    <t>事業費支出</t>
  </si>
  <si>
    <t>昆虫館管理事業費支出</t>
  </si>
  <si>
    <t>委託料支出</t>
  </si>
  <si>
    <t>一般競争入札</t>
  </si>
  <si>
    <t>25.2.</t>
  </si>
  <si>
    <t>契約締結の日から平成26年3月31日まで</t>
  </si>
  <si>
    <t>公益目的事業会計</t>
  </si>
  <si>
    <t>昆虫館蝶温室等管理業務</t>
  </si>
  <si>
    <t>東区福田町</t>
  </si>
  <si>
    <t>　　－</t>
  </si>
  <si>
    <t xml:space="preserve"> 第１号明細表参照</t>
  </si>
  <si>
    <t xml:space="preserve"> 第２号明細表参照</t>
  </si>
  <si>
    <t xml:space="preserve"> 第３号明細表参照</t>
  </si>
  <si>
    <t xml:space="preserve"> 第４号明細表参照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</si>
</sst>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¥&quot;#,##0;&quot;¥&quot;\!\-#,##0"/>
    <numFmt numFmtId="185" formatCode="&quot;¥&quot;#,##0;[Red]&quot;¥&quot;\!\-#,##0"/>
    <numFmt numFmtId="186" formatCode="&quot;¥&quot;#,##0.00;&quot;¥&quot;\!\-#,##0.00"/>
    <numFmt numFmtId="187" formatCode="&quot;¥&quot;#,##0.00;[Red]&quot;¥&quot;\!\-#,##0.00"/>
    <numFmt numFmtId="188" formatCode="_ &quot;¥&quot;* #,##0_ ;_ &quot;¥&quot;* \!\-#,##0_ ;_ &quot;¥&quot;* &quot;-&quot;_ ;_ @_ "/>
    <numFmt numFmtId="189" formatCode="_ * #,##0_ ;_ * \!\-#,##0_ ;_ * &quot;-&quot;_ ;_ @_ "/>
    <numFmt numFmtId="190" formatCode="_ &quot;¥&quot;* #,##0.00_ ;_ &quot;¥&quot;* \!\-#,##0.00_ ;_ &quot;¥&quot;* &quot;-&quot;??_ ;_ @_ "/>
    <numFmt numFmtId="191" formatCode="_ * #,##0.00_ ;_ * \!\-#,##0.00_ ;_ * &quot;-&quot;??_ ;_ @_ "/>
    <numFmt numFmtId="192" formatCode="\!\$#,##0_);\!\(\!\$#,##0\!\)"/>
    <numFmt numFmtId="193" formatCode="\!\$#,##0_);[Red]\!\(\!\$#,##0\!\)"/>
    <numFmt numFmtId="194" formatCode="\!\$#,##0.00_);\!\(\!\$#,##0.00\!\)"/>
    <numFmt numFmtId="195" formatCode="\!\$#,##0.00_);[Red]\!\(\!\$#,##0.00\!\)"/>
    <numFmt numFmtId="196" formatCode="&quot;¥&quot;#,##0;&quot;¥&quot;&quot;¥&quot;\!\-#,##0"/>
    <numFmt numFmtId="197" formatCode="&quot;¥&quot;#,##0;[Red]&quot;¥&quot;&quot;¥&quot;\!\-#,##0"/>
    <numFmt numFmtId="198" formatCode="&quot;¥&quot;#,##0.00;&quot;¥&quot;&quot;¥&quot;\!\-#,##0.00"/>
    <numFmt numFmtId="199" formatCode="&quot;¥&quot;#,##0.00;[Red]&quot;¥&quot;&quot;¥&quot;\!\-#,##0.00"/>
    <numFmt numFmtId="200" formatCode="_ &quot;¥&quot;* #,##0_ ;_ &quot;¥&quot;* &quot;¥&quot;\!\-#,##0_ ;_ &quot;¥&quot;* &quot;-&quot;_ ;_ @_ "/>
    <numFmt numFmtId="201" formatCode="_ * #,##0_ ;_ * &quot;¥&quot;\!\-#,##0_ ;_ * &quot;-&quot;_ ;_ @_ "/>
    <numFmt numFmtId="202" formatCode="_ &quot;¥&quot;* #,##0.00_ ;_ &quot;¥&quot;* &quot;¥&quot;\!\-#,##0.00_ ;_ &quot;¥&quot;* &quot;-&quot;??_ ;_ @_ "/>
    <numFmt numFmtId="203" formatCode="_ * #,##0.00_ ;_ * &quot;¥&quot;\!\-#,##0.00_ ;_ * &quot;-&quot;??_ ;_ @_ "/>
    <numFmt numFmtId="204" formatCode="&quot;¥&quot;\!\$#,##0_);&quot;¥&quot;\!\(&quot;¥&quot;\!\$#,##0&quot;¥&quot;\!\)"/>
    <numFmt numFmtId="205" formatCode="&quot;¥&quot;\!\$#,##0_);[Red]&quot;¥&quot;\!\(&quot;¥&quot;\!\$#,##0&quot;¥&quot;\!\)"/>
    <numFmt numFmtId="206" formatCode="&quot;¥&quot;\!\$#,##0.00_);&quot;¥&quot;\!\(&quot;¥&quot;\!\$#,##0.00&quot;¥&quot;\!\)"/>
    <numFmt numFmtId="207" formatCode="&quot;¥&quot;\!\$#,##0.00_);[Red]&quot;¥&quot;\!\(&quot;¥&quot;\!\$#,##0.00&quot;¥&quot;\!\)"/>
    <numFmt numFmtId="208" formatCode="0.000"/>
    <numFmt numFmtId="209" formatCode="#,##0.000"/>
    <numFmt numFmtId="210" formatCode="#,##0.00_ "/>
    <numFmt numFmtId="211" formatCode="0.00_);[Red]&quot;¥&quot;\!\(0.00&quot;¥&quot;\!\)"/>
    <numFmt numFmtId="212" formatCode="#,##0.00000"/>
    <numFmt numFmtId="213" formatCode="0.00_);[Red]\(0.00\)"/>
    <numFmt numFmtId="214" formatCode="#,##0.0"/>
    <numFmt numFmtId="215" formatCode="#,##0_);\(#,##0\)"/>
    <numFmt numFmtId="216" formatCode="0_);[Red]\(0\)"/>
    <numFmt numFmtId="217" formatCode="0.00_ "/>
    <numFmt numFmtId="218" formatCode="#,##0_ "/>
    <numFmt numFmtId="219" formatCode="#,##0.000000"/>
    <numFmt numFmtId="220" formatCode="#,##0.0_ "/>
  </numFmts>
  <fonts count="49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6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7"/>
      <name val="ＭＳ Ｐ明朝"/>
      <family val="1"/>
    </font>
    <font>
      <sz val="28"/>
      <name val="ＭＳ ゴシック"/>
      <family val="3"/>
    </font>
    <font>
      <sz val="18"/>
      <name val="ＭＳ 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12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/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4" fontId="0" fillId="0" borderId="0">
      <alignment/>
      <protection/>
    </xf>
    <xf numFmtId="4" fontId="1" fillId="0" borderId="0" applyNumberFormat="0" applyFill="0" applyBorder="0" applyAlignment="0" applyProtection="0"/>
    <xf numFmtId="4" fontId="1" fillId="0" borderId="0" applyNumberFormat="0" applyFill="0" applyBorder="0" applyAlignment="0" applyProtection="0"/>
    <xf numFmtId="4" fontId="2" fillId="0" borderId="0" applyNumberFormat="0" applyFill="0" applyBorder="0" applyAlignment="0" applyProtection="0"/>
    <xf numFmtId="4" fontId="2" fillId="0" borderId="0" applyNumberFormat="0" applyFill="0" applyBorder="0" applyAlignment="0" applyProtection="0"/>
    <xf numFmtId="4" fontId="0" fillId="0" borderId="0" applyNumberFormat="0" applyFill="0" applyBorder="0" applyAlignment="0" applyProtection="0"/>
    <xf numFmtId="4" fontId="0" fillId="0" borderId="0" applyNumberFormat="0" applyFill="0" applyBorder="0" applyAlignment="0" applyProtection="0"/>
    <xf numFmtId="4" fontId="0" fillId="0" borderId="0" applyNumberFormat="0" applyFill="0" applyBorder="0" applyAlignment="0" applyProtection="0"/>
    <xf numFmtId="4" fontId="0" fillId="0" borderId="0" applyNumberFormat="0" applyFill="0" applyBorder="0" applyAlignment="0" applyProtection="0"/>
    <xf numFmtId="4" fontId="0" fillId="0" borderId="0" applyNumberFormat="0" applyFill="0" applyBorder="0" applyAlignment="0" applyProtection="0"/>
    <xf numFmtId="4" fontId="0" fillId="0" borderId="0" applyNumberFormat="0" applyFill="0" applyBorder="0" applyAlignment="0" applyProtection="0"/>
    <xf numFmtId="4" fontId="0" fillId="0" borderId="0" applyNumberFormat="0" applyFill="0" applyBorder="0" applyAlignment="0" applyProtection="0"/>
    <xf numFmtId="4" fontId="0" fillId="0" borderId="0" applyNumberFormat="0" applyFill="0" applyBorder="0" applyAlignment="0" applyProtection="0"/>
    <xf numFmtId="4" fontId="0" fillId="0" borderId="0" applyNumberFormat="0" applyFill="0" applyBorder="0" applyAlignment="0" applyProtection="0"/>
    <xf numFmtId="4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3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279">
    <xf numFmtId="3" fontId="11" fillId="0" borderId="0" xfId="0" applyNumberFormat="1" applyFont="1" applyAlignment="1" applyProtection="1">
      <alignment/>
      <protection locked="0"/>
    </xf>
    <xf numFmtId="0" fontId="0" fillId="0" borderId="0" xfId="60" applyNumberFormat="1" applyFont="1" applyAlignment="1" applyProtection="1">
      <alignment/>
      <protection locked="0"/>
    </xf>
    <xf numFmtId="0" fontId="0" fillId="0" borderId="10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/>
      <protection/>
    </xf>
    <xf numFmtId="0" fontId="0" fillId="0" borderId="10" xfId="60" applyNumberFormat="1" applyBorder="1">
      <alignment/>
      <protection/>
    </xf>
    <xf numFmtId="0" fontId="0" fillId="0" borderId="10" xfId="60" applyFont="1" applyBorder="1" applyAlignment="1">
      <alignment/>
      <protection/>
    </xf>
    <xf numFmtId="0" fontId="6" fillId="0" borderId="0" xfId="60" applyFont="1" applyAlignment="1">
      <alignment/>
      <protection/>
    </xf>
    <xf numFmtId="0" fontId="0" fillId="0" borderId="12" xfId="60" applyNumberFormat="1" applyBorder="1">
      <alignment/>
      <protection/>
    </xf>
    <xf numFmtId="0" fontId="0" fillId="0" borderId="0" xfId="62" applyNumberFormat="1" applyFont="1" applyAlignment="1" applyProtection="1">
      <alignment/>
      <protection locked="0"/>
    </xf>
    <xf numFmtId="0" fontId="0" fillId="0" borderId="0" xfId="62" applyFont="1" applyAlignment="1">
      <alignment horizontal="center"/>
      <protection/>
    </xf>
    <xf numFmtId="0" fontId="0" fillId="0" borderId="0" xfId="62" applyNumberFormat="1">
      <alignment/>
      <protection/>
    </xf>
    <xf numFmtId="0" fontId="0" fillId="0" borderId="0" xfId="61" applyNumberFormat="1" applyFont="1" applyAlignment="1" applyProtection="1">
      <alignment/>
      <protection locked="0"/>
    </xf>
    <xf numFmtId="0" fontId="0" fillId="0" borderId="0" xfId="61" applyNumberFormat="1" applyFont="1" applyAlignment="1">
      <alignment/>
      <protection/>
    </xf>
    <xf numFmtId="0" fontId="0" fillId="0" borderId="10" xfId="61" applyNumberFormat="1" applyFont="1" applyBorder="1" applyAlignment="1">
      <alignment horizontal="center"/>
      <protection/>
    </xf>
    <xf numFmtId="4" fontId="0" fillId="0" borderId="10" xfId="61" applyNumberFormat="1" applyFont="1" applyBorder="1" applyAlignment="1">
      <alignment horizontal="center"/>
      <protection/>
    </xf>
    <xf numFmtId="3" fontId="0" fillId="0" borderId="10" xfId="61" applyBorder="1" applyAlignment="1">
      <alignment horizontal="center"/>
      <protection/>
    </xf>
    <xf numFmtId="0" fontId="0" fillId="0" borderId="10" xfId="61" applyNumberFormat="1" applyFont="1" applyBorder="1" applyAlignment="1">
      <alignment/>
      <protection/>
    </xf>
    <xf numFmtId="0" fontId="0" fillId="0" borderId="12" xfId="61" applyNumberFormat="1" applyBorder="1">
      <alignment/>
      <protection/>
    </xf>
    <xf numFmtId="0" fontId="0" fillId="0" borderId="11" xfId="61" applyNumberFormat="1" applyFont="1" applyBorder="1" applyAlignment="1">
      <alignment/>
      <protection/>
    </xf>
    <xf numFmtId="0" fontId="0" fillId="0" borderId="11" xfId="61" applyNumberFormat="1" applyFont="1" applyBorder="1" applyAlignment="1">
      <alignment horizontal="center"/>
      <protection/>
    </xf>
    <xf numFmtId="3" fontId="0" fillId="0" borderId="11" xfId="61" applyFont="1" applyBorder="1" applyAlignment="1">
      <alignment/>
      <protection/>
    </xf>
    <xf numFmtId="0" fontId="0" fillId="0" borderId="12" xfId="61" applyNumberFormat="1" applyFont="1" applyBorder="1" applyAlignment="1">
      <alignment/>
      <protection/>
    </xf>
    <xf numFmtId="3" fontId="0" fillId="0" borderId="10" xfId="61" applyFont="1" applyBorder="1" applyAlignment="1">
      <alignment/>
      <protection/>
    </xf>
    <xf numFmtId="4" fontId="0" fillId="0" borderId="10" xfId="61" applyNumberFormat="1" applyFont="1" applyBorder="1" applyAlignment="1">
      <alignment/>
      <protection/>
    </xf>
    <xf numFmtId="4" fontId="0" fillId="0" borderId="11" xfId="61" applyNumberFormat="1" applyFont="1" applyBorder="1" applyAlignment="1">
      <alignment/>
      <protection/>
    </xf>
    <xf numFmtId="0" fontId="0" fillId="0" borderId="0" xfId="60" applyNumberFormat="1" applyBorder="1">
      <alignment/>
      <protection/>
    </xf>
    <xf numFmtId="0" fontId="0" fillId="0" borderId="13" xfId="60" applyFont="1" applyBorder="1" applyAlignment="1">
      <alignment/>
      <protection/>
    </xf>
    <xf numFmtId="0" fontId="0" fillId="0" borderId="14" xfId="60" applyFont="1" applyBorder="1" applyAlignment="1">
      <alignment/>
      <protection/>
    </xf>
    <xf numFmtId="0" fontId="4" fillId="0" borderId="13" xfId="60" applyFont="1" applyBorder="1" applyAlignment="1">
      <alignment/>
      <protection/>
    </xf>
    <xf numFmtId="0" fontId="0" fillId="0" borderId="14" xfId="60" applyFont="1" applyBorder="1" applyAlignment="1">
      <alignment horizontal="center"/>
      <protection/>
    </xf>
    <xf numFmtId="0" fontId="0" fillId="0" borderId="15" xfId="60" applyFont="1" applyBorder="1" applyAlignment="1">
      <alignment horizontal="center"/>
      <protection/>
    </xf>
    <xf numFmtId="0" fontId="0" fillId="0" borderId="16" xfId="60" applyFont="1" applyBorder="1" applyAlignment="1">
      <alignment/>
      <protection/>
    </xf>
    <xf numFmtId="0" fontId="0" fillId="0" borderId="0" xfId="60" applyFont="1" applyBorder="1" applyAlignment="1">
      <alignment/>
      <protection/>
    </xf>
    <xf numFmtId="0" fontId="10" fillId="0" borderId="10" xfId="60" applyFont="1" applyBorder="1" applyAlignment="1">
      <alignment/>
      <protection/>
    </xf>
    <xf numFmtId="0" fontId="10" fillId="0" borderId="0" xfId="60" applyFont="1" applyBorder="1" applyAlignment="1">
      <alignment/>
      <protection/>
    </xf>
    <xf numFmtId="0" fontId="5" fillId="0" borderId="10" xfId="60" applyFont="1" applyBorder="1" applyAlignment="1">
      <alignment/>
      <protection/>
    </xf>
    <xf numFmtId="0" fontId="0" fillId="0" borderId="10" xfId="60" applyFont="1" applyBorder="1" applyAlignment="1">
      <alignment horizontal="center"/>
      <protection/>
    </xf>
    <xf numFmtId="0" fontId="0" fillId="0" borderId="0" xfId="60" applyFont="1" applyBorder="1" applyAlignment="1">
      <alignment horizontal="center"/>
      <protection/>
    </xf>
    <xf numFmtId="0" fontId="0" fillId="0" borderId="17" xfId="60" applyFont="1" applyBorder="1" applyAlignment="1">
      <alignment horizontal="center"/>
      <protection/>
    </xf>
    <xf numFmtId="0" fontId="4" fillId="0" borderId="18" xfId="60" applyFont="1" applyBorder="1" applyAlignment="1">
      <alignment/>
      <protection/>
    </xf>
    <xf numFmtId="0" fontId="4" fillId="0" borderId="12" xfId="60" applyFont="1" applyBorder="1" applyAlignment="1">
      <alignment/>
      <protection/>
    </xf>
    <xf numFmtId="0" fontId="4" fillId="0" borderId="11" xfId="60" applyFont="1" applyBorder="1" applyAlignment="1">
      <alignment/>
      <protection/>
    </xf>
    <xf numFmtId="0" fontId="0" fillId="0" borderId="12" xfId="60" applyFont="1" applyBorder="1" applyAlignment="1">
      <alignment/>
      <protection/>
    </xf>
    <xf numFmtId="0" fontId="4" fillId="0" borderId="19" xfId="60" applyFont="1" applyBorder="1" applyAlignment="1">
      <alignment/>
      <protection/>
    </xf>
    <xf numFmtId="0" fontId="4" fillId="0" borderId="16" xfId="60" applyFont="1" applyBorder="1" applyAlignment="1">
      <alignment/>
      <protection/>
    </xf>
    <xf numFmtId="0" fontId="4" fillId="0" borderId="0" xfId="60" applyFont="1" applyBorder="1" applyAlignment="1">
      <alignment/>
      <protection/>
    </xf>
    <xf numFmtId="0" fontId="4" fillId="0" borderId="10" xfId="60" applyFont="1" applyBorder="1" applyAlignment="1">
      <alignment/>
      <protection/>
    </xf>
    <xf numFmtId="3" fontId="4" fillId="0" borderId="0" xfId="60" applyNumberFormat="1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0" fillId="0" borderId="12" xfId="60" applyBorder="1" applyAlignment="1">
      <alignment/>
      <protection/>
    </xf>
    <xf numFmtId="0" fontId="11" fillId="0" borderId="18" xfId="60" applyFont="1" applyBorder="1" applyAlignment="1">
      <alignment/>
      <protection/>
    </xf>
    <xf numFmtId="0" fontId="11" fillId="0" borderId="12" xfId="60" applyFont="1" applyBorder="1" applyAlignment="1">
      <alignment/>
      <protection/>
    </xf>
    <xf numFmtId="0" fontId="11" fillId="0" borderId="19" xfId="60" applyFont="1" applyBorder="1" applyAlignment="1">
      <alignment/>
      <protection/>
    </xf>
    <xf numFmtId="0" fontId="11" fillId="0" borderId="16" xfId="60" applyFont="1" applyBorder="1" applyAlignment="1">
      <alignment/>
      <protection/>
    </xf>
    <xf numFmtId="0" fontId="11" fillId="0" borderId="20" xfId="60" applyFont="1" applyBorder="1" applyAlignment="1">
      <alignment/>
      <protection/>
    </xf>
    <xf numFmtId="0" fontId="11" fillId="0" borderId="17" xfId="60" applyFont="1" applyBorder="1" applyAlignment="1">
      <alignment/>
      <protection/>
    </xf>
    <xf numFmtId="0" fontId="11" fillId="0" borderId="11" xfId="60" applyFont="1" applyBorder="1" applyAlignment="1">
      <alignment/>
      <protection/>
    </xf>
    <xf numFmtId="0" fontId="11" fillId="0" borderId="0" xfId="60" applyFont="1" applyBorder="1" applyAlignment="1">
      <alignment/>
      <protection/>
    </xf>
    <xf numFmtId="0" fontId="11" fillId="0" borderId="10" xfId="60" applyFont="1" applyBorder="1" applyAlignment="1">
      <alignment/>
      <protection/>
    </xf>
    <xf numFmtId="0" fontId="11" fillId="0" borderId="21" xfId="60" applyFont="1" applyBorder="1" applyAlignment="1">
      <alignment/>
      <protection/>
    </xf>
    <xf numFmtId="0" fontId="11" fillId="0" borderId="22" xfId="60" applyFont="1" applyBorder="1" applyAlignment="1">
      <alignment/>
      <protection/>
    </xf>
    <xf numFmtId="0" fontId="11" fillId="0" borderId="23" xfId="60" applyFont="1" applyBorder="1" applyAlignment="1">
      <alignment/>
      <protection/>
    </xf>
    <xf numFmtId="0" fontId="11" fillId="0" borderId="24" xfId="60" applyFont="1" applyBorder="1" applyAlignment="1">
      <alignment/>
      <protection/>
    </xf>
    <xf numFmtId="0" fontId="11" fillId="0" borderId="25" xfId="60" applyFont="1" applyBorder="1" applyAlignment="1">
      <alignment/>
      <protection/>
    </xf>
    <xf numFmtId="0" fontId="9" fillId="0" borderId="26" xfId="60" applyFont="1" applyBorder="1" applyAlignment="1">
      <alignment/>
      <protection/>
    </xf>
    <xf numFmtId="3" fontId="5" fillId="0" borderId="11" xfId="61" applyFont="1" applyBorder="1" applyAlignment="1">
      <alignment/>
      <protection/>
    </xf>
    <xf numFmtId="3" fontId="5" fillId="0" borderId="10" xfId="61" applyFont="1" applyBorder="1" applyAlignment="1">
      <alignment/>
      <protection/>
    </xf>
    <xf numFmtId="0" fontId="0" fillId="0" borderId="0" xfId="62" applyNumberFormat="1" applyBorder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62" applyFont="1" applyBorder="1" applyAlignment="1">
      <alignment horizontal="center"/>
      <protection/>
    </xf>
    <xf numFmtId="0" fontId="0" fillId="0" borderId="27" xfId="62" applyFont="1" applyBorder="1" applyAlignment="1">
      <alignment/>
      <protection/>
    </xf>
    <xf numFmtId="0" fontId="0" fillId="0" borderId="13" xfId="62" applyFont="1" applyBorder="1" applyAlignment="1">
      <alignment/>
      <protection/>
    </xf>
    <xf numFmtId="0" fontId="0" fillId="0" borderId="14" xfId="62" applyFont="1" applyBorder="1" applyAlignment="1">
      <alignment/>
      <protection/>
    </xf>
    <xf numFmtId="0" fontId="0" fillId="0" borderId="13" xfId="62" applyBorder="1" applyAlignment="1">
      <alignment horizontal="center"/>
      <protection/>
    </xf>
    <xf numFmtId="0" fontId="0" fillId="0" borderId="15" xfId="62" applyFont="1" applyBorder="1" applyAlignment="1">
      <alignment/>
      <protection/>
    </xf>
    <xf numFmtId="3" fontId="0" fillId="0" borderId="21" xfId="62" applyNumberFormat="1" applyFont="1" applyBorder="1" applyAlignment="1">
      <alignment/>
      <protection/>
    </xf>
    <xf numFmtId="0" fontId="0" fillId="0" borderId="23" xfId="62" applyFont="1" applyBorder="1" applyAlignment="1">
      <alignment/>
      <protection/>
    </xf>
    <xf numFmtId="0" fontId="0" fillId="0" borderId="24" xfId="62" applyFont="1" applyBorder="1" applyAlignment="1">
      <alignment/>
      <protection/>
    </xf>
    <xf numFmtId="0" fontId="0" fillId="0" borderId="23" xfId="62" applyFont="1" applyBorder="1" applyAlignment="1">
      <alignment horizontal="center"/>
      <protection/>
    </xf>
    <xf numFmtId="0" fontId="0" fillId="0" borderId="25" xfId="62" applyFont="1" applyBorder="1" applyAlignment="1">
      <alignment/>
      <protection/>
    </xf>
    <xf numFmtId="0" fontId="0" fillId="0" borderId="0" xfId="62" applyBorder="1">
      <alignment/>
      <protection/>
    </xf>
    <xf numFmtId="0" fontId="0" fillId="0" borderId="13" xfId="62" applyBorder="1">
      <alignment/>
      <protection/>
    </xf>
    <xf numFmtId="4" fontId="0" fillId="0" borderId="14" xfId="62" applyNumberFormat="1" applyFont="1" applyBorder="1" applyAlignment="1">
      <alignment horizontal="center"/>
      <protection/>
    </xf>
    <xf numFmtId="3" fontId="0" fillId="0" borderId="14" xfId="62" applyNumberFormat="1" applyFont="1" applyBorder="1" applyAlignment="1">
      <alignment/>
      <protection/>
    </xf>
    <xf numFmtId="0" fontId="0" fillId="0" borderId="16" xfId="62" applyFont="1" applyBorder="1" applyAlignment="1">
      <alignment horizontal="center"/>
      <protection/>
    </xf>
    <xf numFmtId="0" fontId="0" fillId="0" borderId="10" xfId="62" applyFont="1" applyBorder="1" applyAlignment="1">
      <alignment horizontal="center"/>
      <protection/>
    </xf>
    <xf numFmtId="0" fontId="0" fillId="0" borderId="17" xfId="62" applyFont="1" applyBorder="1" applyAlignment="1">
      <alignment/>
      <protection/>
    </xf>
    <xf numFmtId="0" fontId="0" fillId="0" borderId="28" xfId="62" applyFont="1" applyBorder="1" applyAlignment="1">
      <alignment/>
      <protection/>
    </xf>
    <xf numFmtId="0" fontId="0" fillId="0" borderId="29" xfId="62" applyBorder="1">
      <alignment/>
      <protection/>
    </xf>
    <xf numFmtId="0" fontId="0" fillId="0" borderId="30" xfId="62" applyFont="1" applyBorder="1" applyAlignment="1">
      <alignment/>
      <protection/>
    </xf>
    <xf numFmtId="0" fontId="0" fillId="0" borderId="30" xfId="62" applyFont="1" applyBorder="1" applyAlignment="1">
      <alignment horizontal="center"/>
      <protection/>
    </xf>
    <xf numFmtId="3" fontId="0" fillId="0" borderId="29" xfId="62" applyNumberFormat="1" applyBorder="1">
      <alignment/>
      <protection/>
    </xf>
    <xf numFmtId="0" fontId="0" fillId="0" borderId="31" xfId="62" applyFont="1" applyBorder="1" applyAlignment="1">
      <alignment/>
      <protection/>
    </xf>
    <xf numFmtId="0" fontId="0" fillId="0" borderId="16" xfId="62" applyFont="1" applyBorder="1" applyAlignment="1">
      <alignment/>
      <protection/>
    </xf>
    <xf numFmtId="4" fontId="0" fillId="0" borderId="10" xfId="62" applyNumberFormat="1" applyFont="1" applyBorder="1" applyAlignment="1">
      <alignment/>
      <protection/>
    </xf>
    <xf numFmtId="3" fontId="0" fillId="0" borderId="10" xfId="62" applyNumberFormat="1" applyFont="1" applyBorder="1" applyAlignment="1">
      <alignment horizontal="center"/>
      <protection/>
    </xf>
    <xf numFmtId="3" fontId="0" fillId="0" borderId="10" xfId="62" applyNumberFormat="1" applyFont="1" applyBorder="1" applyAlignment="1">
      <alignment/>
      <protection/>
    </xf>
    <xf numFmtId="0" fontId="0" fillId="0" borderId="10" xfId="62" applyFont="1" applyBorder="1" applyAlignment="1">
      <alignment/>
      <protection/>
    </xf>
    <xf numFmtId="0" fontId="0" fillId="0" borderId="18" xfId="62" applyFont="1" applyBorder="1" applyAlignment="1">
      <alignment/>
      <protection/>
    </xf>
    <xf numFmtId="0" fontId="0" fillId="0" borderId="12" xfId="62" applyBorder="1">
      <alignment/>
      <protection/>
    </xf>
    <xf numFmtId="0" fontId="0" fillId="0" borderId="11" xfId="62" applyFont="1" applyBorder="1" applyAlignment="1">
      <alignment horizontal="center"/>
      <protection/>
    </xf>
    <xf numFmtId="4" fontId="0" fillId="0" borderId="11" xfId="62" applyNumberFormat="1" applyFont="1" applyBorder="1" applyAlignment="1">
      <alignment/>
      <protection/>
    </xf>
    <xf numFmtId="0" fontId="0" fillId="0" borderId="11" xfId="62" applyFont="1" applyBorder="1" applyAlignment="1">
      <alignment/>
      <protection/>
    </xf>
    <xf numFmtId="3" fontId="0" fillId="0" borderId="12" xfId="62" applyNumberFormat="1" applyBorder="1">
      <alignment/>
      <protection/>
    </xf>
    <xf numFmtId="0" fontId="0" fillId="0" borderId="19" xfId="62" applyFont="1" applyBorder="1" applyAlignment="1">
      <alignment/>
      <protection/>
    </xf>
    <xf numFmtId="3" fontId="0" fillId="0" borderId="17" xfId="62" applyNumberFormat="1" applyFont="1" applyBorder="1" applyAlignment="1">
      <alignment/>
      <protection/>
    </xf>
    <xf numFmtId="3" fontId="0" fillId="0" borderId="19" xfId="62" applyNumberFormat="1" applyFont="1" applyBorder="1" applyAlignment="1">
      <alignment/>
      <protection/>
    </xf>
    <xf numFmtId="3" fontId="0" fillId="0" borderId="11" xfId="62" applyNumberFormat="1" applyFont="1" applyBorder="1" applyAlignment="1">
      <alignment/>
      <protection/>
    </xf>
    <xf numFmtId="4" fontId="0" fillId="0" borderId="12" xfId="62" applyNumberFormat="1" applyBorder="1">
      <alignment/>
      <protection/>
    </xf>
    <xf numFmtId="4" fontId="0" fillId="0" borderId="0" xfId="62" applyNumberFormat="1" applyFont="1" applyBorder="1" applyAlignment="1">
      <alignment/>
      <protection/>
    </xf>
    <xf numFmtId="0" fontId="0" fillId="0" borderId="21" xfId="62" applyFont="1" applyBorder="1" applyAlignment="1">
      <alignment/>
      <protection/>
    </xf>
    <xf numFmtId="0" fontId="0" fillId="0" borderId="24" xfId="62" applyFont="1" applyBorder="1" applyAlignment="1">
      <alignment horizontal="center"/>
      <protection/>
    </xf>
    <xf numFmtId="4" fontId="0" fillId="0" borderId="23" xfId="62" applyNumberFormat="1" applyFont="1" applyBorder="1" applyAlignment="1">
      <alignment/>
      <protection/>
    </xf>
    <xf numFmtId="0" fontId="0" fillId="0" borderId="0" xfId="0" applyNumberFormat="1" applyFont="1" applyAlignment="1">
      <alignment/>
    </xf>
    <xf numFmtId="4" fontId="8" fillId="0" borderId="0" xfId="0" applyFont="1" applyAlignment="1">
      <alignment/>
    </xf>
    <xf numFmtId="4" fontId="11" fillId="0" borderId="0" xfId="0" applyFont="1" applyBorder="1" applyAlignment="1">
      <alignment/>
    </xf>
    <xf numFmtId="4" fontId="11" fillId="0" borderId="18" xfId="60" applyNumberFormat="1" applyFont="1" applyBorder="1" applyAlignment="1">
      <alignment/>
      <protection/>
    </xf>
    <xf numFmtId="4" fontId="0" fillId="0" borderId="14" xfId="0" applyFont="1" applyBorder="1" applyAlignment="1">
      <alignment horizontal="left"/>
    </xf>
    <xf numFmtId="57" fontId="0" fillId="0" borderId="13" xfId="0" applyNumberFormat="1" applyBorder="1" applyAlignment="1">
      <alignment/>
    </xf>
    <xf numFmtId="0" fontId="12" fillId="0" borderId="11" xfId="60" applyFont="1" applyBorder="1" applyAlignment="1">
      <alignment horizontal="center" vertical="center"/>
      <protection/>
    </xf>
    <xf numFmtId="0" fontId="4" fillId="0" borderId="32" xfId="60" applyFont="1" applyBorder="1" applyAlignment="1">
      <alignment/>
      <protection/>
    </xf>
    <xf numFmtId="0" fontId="4" fillId="0" borderId="33" xfId="60" applyFont="1" applyBorder="1" applyAlignment="1">
      <alignment/>
      <protection/>
    </xf>
    <xf numFmtId="0" fontId="4" fillId="0" borderId="34" xfId="60" applyFont="1" applyBorder="1" applyAlignment="1">
      <alignment/>
      <protection/>
    </xf>
    <xf numFmtId="0" fontId="4" fillId="0" borderId="35" xfId="60" applyFont="1" applyBorder="1" applyAlignment="1">
      <alignment/>
      <protection/>
    </xf>
    <xf numFmtId="0" fontId="4" fillId="0" borderId="36" xfId="60" applyFont="1" applyBorder="1" applyAlignment="1">
      <alignment/>
      <protection/>
    </xf>
    <xf numFmtId="0" fontId="0" fillId="0" borderId="0" xfId="55" applyNumberFormat="1" applyFont="1" applyAlignment="1" applyProtection="1">
      <alignment/>
      <protection locked="0"/>
    </xf>
    <xf numFmtId="0" fontId="11" fillId="0" borderId="0" xfId="55" applyFont="1" applyAlignment="1">
      <alignment vertical="center"/>
      <protection/>
    </xf>
    <xf numFmtId="0" fontId="11" fillId="0" borderId="27" xfId="55" applyFont="1" applyBorder="1" applyAlignment="1">
      <alignment vertical="center"/>
      <protection/>
    </xf>
    <xf numFmtId="0" fontId="11" fillId="0" borderId="13" xfId="55" applyFont="1" applyBorder="1" applyAlignment="1">
      <alignment vertical="center"/>
      <protection/>
    </xf>
    <xf numFmtId="0" fontId="4" fillId="0" borderId="13" xfId="55" applyFont="1" applyBorder="1" applyAlignment="1">
      <alignment horizontal="center" vertical="center"/>
      <protection/>
    </xf>
    <xf numFmtId="0" fontId="11" fillId="0" borderId="37" xfId="55" applyFont="1" applyBorder="1" applyAlignment="1">
      <alignment horizontal="distributed" vertical="center"/>
      <protection/>
    </xf>
    <xf numFmtId="0" fontId="11" fillId="0" borderId="13" xfId="55" applyFont="1" applyBorder="1" applyAlignment="1">
      <alignment horizontal="right" vertical="center"/>
      <protection/>
    </xf>
    <xf numFmtId="0" fontId="11" fillId="0" borderId="15" xfId="55" applyFont="1" applyBorder="1" applyAlignment="1">
      <alignment horizontal="left" vertical="center"/>
      <protection/>
    </xf>
    <xf numFmtId="0" fontId="11" fillId="0" borderId="0" xfId="55" applyFont="1" applyBorder="1" applyAlignment="1">
      <alignment vertical="center"/>
      <protection/>
    </xf>
    <xf numFmtId="0" fontId="11" fillId="0" borderId="18" xfId="55" applyFont="1" applyBorder="1" applyAlignment="1">
      <alignment vertical="center"/>
      <protection/>
    </xf>
    <xf numFmtId="0" fontId="11" fillId="0" borderId="12" xfId="55" applyFont="1" applyBorder="1" applyAlignment="1">
      <alignment vertical="center"/>
      <protection/>
    </xf>
    <xf numFmtId="0" fontId="11" fillId="0" borderId="12" xfId="55" applyFont="1" applyBorder="1" applyAlignment="1">
      <alignment horizontal="left" vertical="center"/>
      <protection/>
    </xf>
    <xf numFmtId="0" fontId="11" fillId="0" borderId="19" xfId="55" applyFont="1" applyBorder="1" applyAlignment="1">
      <alignment vertical="center"/>
      <protection/>
    </xf>
    <xf numFmtId="0" fontId="4" fillId="0" borderId="0" xfId="55" applyFont="1" applyAlignment="1">
      <alignment vertical="center"/>
      <protection/>
    </xf>
    <xf numFmtId="0" fontId="4" fillId="0" borderId="18" xfId="55" applyFont="1" applyBorder="1" applyAlignment="1">
      <alignment vertical="center"/>
      <protection/>
    </xf>
    <xf numFmtId="0" fontId="4" fillId="0" borderId="12" xfId="55" applyFont="1" applyBorder="1" applyAlignment="1">
      <alignment vertical="center"/>
      <protection/>
    </xf>
    <xf numFmtId="0" fontId="4" fillId="0" borderId="11" xfId="55" applyFont="1" applyBorder="1" applyAlignment="1">
      <alignment horizontal="center" vertical="center"/>
      <protection/>
    </xf>
    <xf numFmtId="0" fontId="4" fillId="0" borderId="38" xfId="55" applyFont="1" applyBorder="1" applyAlignment="1">
      <alignment horizontal="center" vertical="center"/>
      <protection/>
    </xf>
    <xf numFmtId="0" fontId="4" fillId="0" borderId="0" xfId="55" applyFont="1" applyBorder="1" applyAlignment="1">
      <alignment vertical="center"/>
      <protection/>
    </xf>
    <xf numFmtId="0" fontId="4" fillId="0" borderId="28" xfId="55" applyFont="1" applyBorder="1" applyAlignment="1">
      <alignment/>
      <protection/>
    </xf>
    <xf numFmtId="0" fontId="4" fillId="0" borderId="29" xfId="55" applyFont="1" applyBorder="1" applyAlignment="1">
      <alignment/>
      <protection/>
    </xf>
    <xf numFmtId="0" fontId="4" fillId="0" borderId="30" xfId="55" applyFont="1" applyBorder="1" applyAlignment="1">
      <alignment horizontal="center"/>
      <protection/>
    </xf>
    <xf numFmtId="4" fontId="4" fillId="0" borderId="30" xfId="55" applyNumberFormat="1" applyFont="1" applyBorder="1" applyAlignment="1">
      <alignment/>
      <protection/>
    </xf>
    <xf numFmtId="3" fontId="4" fillId="0" borderId="30" xfId="55" applyNumberFormat="1" applyFont="1" applyBorder="1" applyAlignment="1">
      <alignment/>
      <protection/>
    </xf>
    <xf numFmtId="0" fontId="4" fillId="0" borderId="39" xfId="55" applyFont="1" applyBorder="1" applyAlignment="1">
      <alignment/>
      <protection/>
    </xf>
    <xf numFmtId="0" fontId="0" fillId="0" borderId="0" xfId="55" applyNumberFormat="1" applyFont="1" applyBorder="1">
      <alignment/>
      <protection/>
    </xf>
    <xf numFmtId="0" fontId="4" fillId="0" borderId="16" xfId="55" applyFont="1" applyBorder="1" applyAlignment="1">
      <alignment/>
      <protection/>
    </xf>
    <xf numFmtId="3" fontId="4" fillId="0" borderId="10" xfId="55" applyNumberFormat="1" applyFont="1" applyBorder="1" applyAlignment="1">
      <alignment/>
      <protection/>
    </xf>
    <xf numFmtId="3" fontId="0" fillId="0" borderId="40" xfId="55" applyNumberFormat="1" applyFont="1" applyBorder="1" applyAlignment="1">
      <alignment/>
      <protection/>
    </xf>
    <xf numFmtId="0" fontId="4" fillId="0" borderId="18" xfId="55" applyFont="1" applyBorder="1" applyAlignment="1">
      <alignment/>
      <protection/>
    </xf>
    <xf numFmtId="0" fontId="0" fillId="0" borderId="11" xfId="55" applyFont="1" applyBorder="1" applyAlignment="1">
      <alignment horizontal="center"/>
      <protection/>
    </xf>
    <xf numFmtId="3" fontId="4" fillId="0" borderId="11" xfId="55" applyNumberFormat="1" applyFont="1" applyBorder="1" applyAlignment="1">
      <alignment/>
      <protection/>
    </xf>
    <xf numFmtId="0" fontId="0" fillId="0" borderId="38" xfId="55" applyFont="1" applyBorder="1" applyAlignment="1">
      <alignment/>
      <protection/>
    </xf>
    <xf numFmtId="0" fontId="0" fillId="0" borderId="10" xfId="55" applyFont="1" applyBorder="1" applyAlignment="1">
      <alignment horizontal="center"/>
      <protection/>
    </xf>
    <xf numFmtId="0" fontId="0" fillId="0" borderId="11" xfId="55" applyFont="1" applyBorder="1" applyAlignment="1">
      <alignment/>
      <protection/>
    </xf>
    <xf numFmtId="0" fontId="4" fillId="0" borderId="11" xfId="55" applyFont="1" applyBorder="1" applyAlignment="1">
      <alignment horizontal="center"/>
      <protection/>
    </xf>
    <xf numFmtId="0" fontId="4" fillId="0" borderId="38" xfId="55" applyFont="1" applyBorder="1" applyAlignment="1">
      <alignment/>
      <protection/>
    </xf>
    <xf numFmtId="0" fontId="4" fillId="0" borderId="41" xfId="55" applyFont="1" applyBorder="1" applyAlignment="1">
      <alignment/>
      <protection/>
    </xf>
    <xf numFmtId="3" fontId="4" fillId="0" borderId="42" xfId="55" applyNumberFormat="1" applyFont="1" applyBorder="1" applyAlignment="1">
      <alignment/>
      <protection/>
    </xf>
    <xf numFmtId="0" fontId="4" fillId="0" borderId="10" xfId="55" applyFont="1" applyBorder="1" applyAlignment="1">
      <alignment horizontal="center"/>
      <protection/>
    </xf>
    <xf numFmtId="0" fontId="0" fillId="0" borderId="10" xfId="55" applyFont="1" applyBorder="1" applyAlignment="1">
      <alignment/>
      <protection/>
    </xf>
    <xf numFmtId="0" fontId="4" fillId="0" borderId="21" xfId="55" applyFont="1" applyBorder="1" applyAlignment="1">
      <alignment/>
      <protection/>
    </xf>
    <xf numFmtId="0" fontId="4" fillId="0" borderId="24" xfId="55" applyFont="1" applyBorder="1" applyAlignment="1">
      <alignment horizontal="center"/>
      <protection/>
    </xf>
    <xf numFmtId="0" fontId="0" fillId="0" borderId="24" xfId="55" applyFont="1" applyBorder="1" applyAlignment="1">
      <alignment/>
      <protection/>
    </xf>
    <xf numFmtId="3" fontId="4" fillId="0" borderId="24" xfId="55" applyNumberFormat="1" applyFont="1" applyBorder="1" applyAlignment="1">
      <alignment/>
      <protection/>
    </xf>
    <xf numFmtId="0" fontId="4" fillId="0" borderId="43" xfId="55" applyFont="1" applyBorder="1" applyAlignment="1">
      <alignment/>
      <protection/>
    </xf>
    <xf numFmtId="3" fontId="0" fillId="0" borderId="10" xfId="55" applyNumberFormat="1" applyFont="1" applyBorder="1" applyAlignment="1">
      <alignment horizontal="center"/>
      <protection/>
    </xf>
    <xf numFmtId="3" fontId="0" fillId="0" borderId="40" xfId="55" applyNumberFormat="1" applyFont="1" applyBorder="1" applyAlignment="1">
      <alignment/>
      <protection/>
    </xf>
    <xf numFmtId="0" fontId="0" fillId="0" borderId="10" xfId="61" applyNumberFormat="1" applyFont="1" applyBorder="1" applyAlignment="1">
      <alignment horizontal="center"/>
      <protection/>
    </xf>
    <xf numFmtId="3" fontId="0" fillId="0" borderId="10" xfId="61" applyNumberFormat="1" applyFont="1" applyBorder="1" applyAlignment="1">
      <alignment horizontal="right"/>
      <protection/>
    </xf>
    <xf numFmtId="0" fontId="12" fillId="0" borderId="11" xfId="61" applyNumberFormat="1" applyFont="1" applyBorder="1" applyAlignment="1">
      <alignment horizontal="right"/>
      <protection/>
    </xf>
    <xf numFmtId="4" fontId="0" fillId="0" borderId="12" xfId="61" applyNumberFormat="1" applyBorder="1" applyAlignment="1">
      <alignment shrinkToFit="1"/>
      <protection/>
    </xf>
    <xf numFmtId="4" fontId="0" fillId="0" borderId="12" xfId="61" applyNumberFormat="1" applyFont="1" applyBorder="1" applyAlignment="1">
      <alignment shrinkToFit="1"/>
      <protection/>
    </xf>
    <xf numFmtId="0" fontId="0" fillId="0" borderId="0" xfId="61" applyNumberFormat="1" applyBorder="1">
      <alignment/>
      <protection/>
    </xf>
    <xf numFmtId="0" fontId="0" fillId="0" borderId="32" xfId="61" applyNumberFormat="1" applyFont="1" applyBorder="1" applyAlignment="1">
      <alignment/>
      <protection/>
    </xf>
    <xf numFmtId="0" fontId="0" fillId="0" borderId="33" xfId="61" applyNumberFormat="1" applyFont="1" applyBorder="1" applyAlignment="1">
      <alignment/>
      <protection/>
    </xf>
    <xf numFmtId="0" fontId="0" fillId="0" borderId="44" xfId="61" applyNumberFormat="1" applyFont="1" applyBorder="1" applyAlignment="1">
      <alignment/>
      <protection/>
    </xf>
    <xf numFmtId="4" fontId="0" fillId="0" borderId="44" xfId="61" applyNumberFormat="1" applyFont="1" applyBorder="1" applyAlignment="1">
      <alignment/>
      <protection/>
    </xf>
    <xf numFmtId="4" fontId="0" fillId="0" borderId="33" xfId="61" applyNumberFormat="1" applyFont="1" applyBorder="1" applyAlignment="1">
      <alignment/>
      <protection/>
    </xf>
    <xf numFmtId="0" fontId="0" fillId="0" borderId="34" xfId="61" applyNumberFormat="1" applyFont="1" applyBorder="1" applyAlignment="1">
      <alignment/>
      <protection/>
    </xf>
    <xf numFmtId="0" fontId="0" fillId="0" borderId="45" xfId="61" applyNumberFormat="1" applyFont="1" applyBorder="1" applyAlignment="1">
      <alignment horizontal="left"/>
      <protection/>
    </xf>
    <xf numFmtId="0" fontId="0" fillId="0" borderId="0" xfId="61" applyNumberFormat="1" applyFont="1" applyBorder="1" applyAlignment="1">
      <alignment/>
      <protection/>
    </xf>
    <xf numFmtId="4" fontId="0" fillId="0" borderId="0" xfId="61" applyNumberFormat="1" applyFont="1" applyBorder="1" applyAlignment="1">
      <alignment/>
      <protection/>
    </xf>
    <xf numFmtId="3" fontId="0" fillId="0" borderId="46" xfId="61" applyFont="1" applyBorder="1" applyAlignment="1">
      <alignment/>
      <protection/>
    </xf>
    <xf numFmtId="0" fontId="0" fillId="0" borderId="47" xfId="61" applyNumberFormat="1" applyFont="1" applyBorder="1" applyAlignment="1">
      <alignment/>
      <protection/>
    </xf>
    <xf numFmtId="0" fontId="0" fillId="0" borderId="48" xfId="61" applyNumberFormat="1" applyFont="1" applyBorder="1" applyAlignment="1">
      <alignment/>
      <protection/>
    </xf>
    <xf numFmtId="0" fontId="0" fillId="0" borderId="45" xfId="61" applyNumberFormat="1" applyFont="1" applyBorder="1" applyAlignment="1">
      <alignment/>
      <protection/>
    </xf>
    <xf numFmtId="4" fontId="0" fillId="0" borderId="0" xfId="61" applyNumberFormat="1" applyFont="1" applyBorder="1" applyAlignment="1">
      <alignment shrinkToFit="1"/>
      <protection/>
    </xf>
    <xf numFmtId="0" fontId="0" fillId="0" borderId="46" xfId="61" applyNumberFormat="1" applyFont="1" applyBorder="1" applyAlignment="1">
      <alignment/>
      <protection/>
    </xf>
    <xf numFmtId="3" fontId="0" fillId="0" borderId="45" xfId="61" applyNumberFormat="1" applyFont="1" applyBorder="1" applyAlignment="1">
      <alignment/>
      <protection/>
    </xf>
    <xf numFmtId="0" fontId="0" fillId="0" borderId="48" xfId="61" applyNumberFormat="1" applyFont="1" applyBorder="1" applyAlignment="1">
      <alignment/>
      <protection/>
    </xf>
    <xf numFmtId="3" fontId="0" fillId="0" borderId="48" xfId="61" applyFont="1" applyBorder="1" applyAlignment="1">
      <alignment/>
      <protection/>
    </xf>
    <xf numFmtId="0" fontId="0" fillId="0" borderId="0" xfId="61" applyNumberFormat="1" applyFont="1" applyBorder="1" applyAlignment="1">
      <alignment shrinkToFit="1"/>
      <protection/>
    </xf>
    <xf numFmtId="4" fontId="0" fillId="0" borderId="48" xfId="61" applyNumberFormat="1" applyFont="1" applyBorder="1" applyAlignment="1">
      <alignment/>
      <protection/>
    </xf>
    <xf numFmtId="0" fontId="0" fillId="0" borderId="49" xfId="61" applyNumberFormat="1" applyFont="1" applyBorder="1" applyAlignment="1">
      <alignment/>
      <protection/>
    </xf>
    <xf numFmtId="0" fontId="0" fillId="0" borderId="50" xfId="61" applyNumberFormat="1" applyFont="1" applyBorder="1" applyAlignment="1">
      <alignment/>
      <protection/>
    </xf>
    <xf numFmtId="4" fontId="0" fillId="0" borderId="50" xfId="61" applyNumberFormat="1" applyFont="1" applyBorder="1" applyAlignment="1">
      <alignment/>
      <protection/>
    </xf>
    <xf numFmtId="3" fontId="0" fillId="0" borderId="50" xfId="61" applyFont="1" applyBorder="1" applyAlignment="1">
      <alignment/>
      <protection/>
    </xf>
    <xf numFmtId="4" fontId="0" fillId="0" borderId="49" xfId="61" applyNumberFormat="1" applyFont="1" applyBorder="1" applyAlignment="1">
      <alignment shrinkToFit="1"/>
      <protection/>
    </xf>
    <xf numFmtId="4" fontId="0" fillId="0" borderId="51" xfId="61" applyNumberFormat="1" applyFont="1" applyBorder="1" applyAlignment="1">
      <alignment/>
      <protection/>
    </xf>
    <xf numFmtId="0" fontId="5" fillId="0" borderId="0" xfId="60" applyFont="1" applyBorder="1" applyAlignment="1">
      <alignment/>
      <protection/>
    </xf>
    <xf numFmtId="0" fontId="0" fillId="0" borderId="52" xfId="55" applyFont="1" applyBorder="1" applyAlignment="1">
      <alignment horizontal="left" shrinkToFit="1"/>
      <protection/>
    </xf>
    <xf numFmtId="3" fontId="12" fillId="0" borderId="10" xfId="55" applyNumberFormat="1" applyFont="1" applyBorder="1" applyAlignment="1">
      <alignment horizontal="left"/>
      <protection/>
    </xf>
    <xf numFmtId="0" fontId="12" fillId="0" borderId="10" xfId="55" applyFont="1" applyBorder="1" applyAlignment="1">
      <alignment horizontal="left" shrinkToFit="1"/>
      <protection/>
    </xf>
    <xf numFmtId="0" fontId="12" fillId="0" borderId="11" xfId="55" applyFont="1" applyBorder="1" applyAlignment="1">
      <alignment horizontal="center"/>
      <protection/>
    </xf>
    <xf numFmtId="0" fontId="12" fillId="0" borderId="11" xfId="55" applyFont="1" applyBorder="1" applyAlignment="1">
      <alignment horizontal="center" shrinkToFit="1"/>
      <protection/>
    </xf>
    <xf numFmtId="0" fontId="12" fillId="0" borderId="11" xfId="55" applyFont="1" applyBorder="1" applyAlignment="1">
      <alignment shrinkToFit="1"/>
      <protection/>
    </xf>
    <xf numFmtId="0" fontId="12" fillId="0" borderId="11" xfId="55" applyFont="1" applyBorder="1" applyAlignment="1">
      <alignment horizontal="left"/>
      <protection/>
    </xf>
    <xf numFmtId="0" fontId="12" fillId="0" borderId="53" xfId="55" applyFont="1" applyBorder="1" applyAlignment="1">
      <alignment horizontal="left" shrinkToFit="1"/>
      <protection/>
    </xf>
    <xf numFmtId="0" fontId="12" fillId="0" borderId="10" xfId="55" applyFont="1" applyBorder="1" applyAlignment="1">
      <alignment/>
      <protection/>
    </xf>
    <xf numFmtId="0" fontId="12" fillId="0" borderId="54" xfId="55" applyFont="1" applyBorder="1" applyAlignment="1">
      <alignment horizontal="left" shrinkToFit="1"/>
      <protection/>
    </xf>
    <xf numFmtId="3" fontId="5" fillId="0" borderId="40" xfId="55" applyNumberFormat="1" applyFont="1" applyBorder="1" applyAlignment="1">
      <alignment/>
      <protection/>
    </xf>
    <xf numFmtId="0" fontId="5" fillId="0" borderId="38" xfId="55" applyFont="1" applyBorder="1" applyAlignment="1">
      <alignment/>
      <protection/>
    </xf>
    <xf numFmtId="0" fontId="5" fillId="0" borderId="38" xfId="55" applyFont="1" applyBorder="1" applyAlignment="1">
      <alignment shrinkToFit="1"/>
      <protection/>
    </xf>
    <xf numFmtId="0" fontId="12" fillId="0" borderId="11" xfId="55" applyFont="1" applyBorder="1" applyAlignment="1">
      <alignment horizontal="left" shrinkToFit="1"/>
      <protection/>
    </xf>
    <xf numFmtId="3" fontId="4" fillId="0" borderId="54" xfId="55" applyNumberFormat="1" applyFont="1" applyBorder="1" applyAlignment="1">
      <alignment/>
      <protection/>
    </xf>
    <xf numFmtId="0" fontId="11" fillId="0" borderId="37" xfId="55" applyFont="1" applyBorder="1" applyAlignment="1">
      <alignment vertical="center"/>
      <protection/>
    </xf>
    <xf numFmtId="3" fontId="0" fillId="0" borderId="0" xfId="55" applyNumberFormat="1" applyFont="1" applyBorder="1" applyAlignment="1">
      <alignment/>
      <protection/>
    </xf>
    <xf numFmtId="0" fontId="0" fillId="0" borderId="0" xfId="55" applyFont="1" applyBorder="1" applyAlignment="1">
      <alignment/>
      <protection/>
    </xf>
    <xf numFmtId="0" fontId="0" fillId="0" borderId="0" xfId="55" applyNumberFormat="1" applyFont="1" applyBorder="1" applyAlignment="1" applyProtection="1">
      <alignment/>
      <protection locked="0"/>
    </xf>
    <xf numFmtId="0" fontId="0" fillId="0" borderId="12" xfId="55" applyFont="1" applyBorder="1" applyAlignment="1">
      <alignment/>
      <protection/>
    </xf>
    <xf numFmtId="0" fontId="0" fillId="0" borderId="26" xfId="55" applyFont="1" applyBorder="1" applyAlignment="1">
      <alignment/>
      <protection/>
    </xf>
    <xf numFmtId="0" fontId="0" fillId="0" borderId="23" xfId="55" applyFont="1" applyBorder="1" applyAlignment="1">
      <alignment/>
      <protection/>
    </xf>
    <xf numFmtId="3" fontId="0" fillId="0" borderId="0" xfId="55" applyNumberFormat="1" applyFont="1" applyBorder="1" applyAlignment="1">
      <alignment/>
      <protection/>
    </xf>
    <xf numFmtId="3" fontId="0" fillId="0" borderId="55" xfId="55" applyNumberFormat="1" applyFont="1" applyBorder="1" applyAlignment="1">
      <alignment shrinkToFit="1"/>
      <protection/>
    </xf>
    <xf numFmtId="3" fontId="0" fillId="0" borderId="56" xfId="55" applyNumberFormat="1" applyFont="1" applyBorder="1" applyAlignment="1">
      <alignment shrinkToFit="1"/>
      <protection/>
    </xf>
    <xf numFmtId="3" fontId="0" fillId="0" borderId="55" xfId="55" applyNumberFormat="1" applyFont="1" applyBorder="1" applyAlignment="1">
      <alignment/>
      <protection/>
    </xf>
    <xf numFmtId="0" fontId="0" fillId="0" borderId="12" xfId="55" applyFont="1" applyBorder="1" applyAlignment="1">
      <alignment/>
      <protection/>
    </xf>
    <xf numFmtId="0" fontId="0" fillId="0" borderId="26" xfId="55" applyFont="1" applyBorder="1" applyAlignment="1">
      <alignment/>
      <protection/>
    </xf>
    <xf numFmtId="0" fontId="12" fillId="0" borderId="10" xfId="62" applyFont="1" applyBorder="1" applyAlignment="1">
      <alignment/>
      <protection/>
    </xf>
    <xf numFmtId="0" fontId="12" fillId="0" borderId="11" xfId="62" applyFont="1" applyBorder="1" applyAlignment="1">
      <alignment/>
      <protection/>
    </xf>
    <xf numFmtId="0" fontId="12" fillId="0" borderId="18" xfId="62" applyFont="1" applyBorder="1" applyAlignment="1">
      <alignment/>
      <protection/>
    </xf>
    <xf numFmtId="0" fontId="5" fillId="0" borderId="10" xfId="62" applyFont="1" applyBorder="1" applyAlignment="1">
      <alignment horizontal="center"/>
      <protection/>
    </xf>
    <xf numFmtId="0" fontId="0" fillId="0" borderId="57" xfId="61" applyNumberFormat="1" applyFont="1" applyBorder="1" applyAlignment="1">
      <alignment/>
      <protection/>
    </xf>
    <xf numFmtId="0" fontId="0" fillId="0" borderId="55" xfId="61" applyNumberFormat="1" applyFont="1" applyBorder="1" applyAlignment="1">
      <alignment/>
      <protection/>
    </xf>
    <xf numFmtId="0" fontId="0" fillId="0" borderId="58" xfId="61" applyNumberFormat="1" applyFont="1" applyBorder="1" applyAlignment="1">
      <alignment horizontal="center"/>
      <protection/>
    </xf>
    <xf numFmtId="4" fontId="0" fillId="0" borderId="58" xfId="61" applyNumberFormat="1" applyFont="1" applyBorder="1" applyAlignment="1">
      <alignment/>
      <protection/>
    </xf>
    <xf numFmtId="3" fontId="0" fillId="0" borderId="58" xfId="61" applyFont="1" applyBorder="1" applyAlignment="1">
      <alignment/>
      <protection/>
    </xf>
    <xf numFmtId="0" fontId="0" fillId="0" borderId="58" xfId="62" applyFont="1" applyBorder="1" applyAlignment="1">
      <alignment/>
      <protection/>
    </xf>
    <xf numFmtId="4" fontId="0" fillId="0" borderId="55" xfId="61" applyNumberFormat="1" applyFont="1" applyBorder="1" applyAlignment="1">
      <alignment shrinkToFit="1"/>
      <protection/>
    </xf>
    <xf numFmtId="0" fontId="0" fillId="0" borderId="59" xfId="61" applyNumberFormat="1" applyFont="1" applyBorder="1" applyAlignment="1">
      <alignment/>
      <protection/>
    </xf>
    <xf numFmtId="0" fontId="4" fillId="0" borderId="13" xfId="55" applyFont="1" applyBorder="1" applyAlignment="1">
      <alignment horizontal="right" vertical="center"/>
      <protection/>
    </xf>
    <xf numFmtId="0" fontId="4" fillId="0" borderId="15" xfId="55" applyFont="1" applyBorder="1" applyAlignment="1">
      <alignment horizontal="left" vertical="center"/>
      <protection/>
    </xf>
    <xf numFmtId="4" fontId="4" fillId="0" borderId="10" xfId="55" applyNumberFormat="1" applyFont="1" applyBorder="1" applyAlignment="1">
      <alignment/>
      <protection/>
    </xf>
    <xf numFmtId="4" fontId="4" fillId="0" borderId="11" xfId="55" applyNumberFormat="1" applyFont="1" applyBorder="1" applyAlignment="1">
      <alignment/>
      <protection/>
    </xf>
    <xf numFmtId="0" fontId="0" fillId="0" borderId="0" xfId="55" applyFont="1" applyBorder="1" applyAlignment="1">
      <alignment/>
      <protection/>
    </xf>
    <xf numFmtId="0" fontId="0" fillId="0" borderId="23" xfId="55" applyFont="1" applyBorder="1" applyAlignment="1">
      <alignment/>
      <protection/>
    </xf>
    <xf numFmtId="0" fontId="10" fillId="0" borderId="12" xfId="55" applyFont="1" applyBorder="1" applyAlignment="1">
      <alignment vertical="center"/>
      <protection/>
    </xf>
    <xf numFmtId="0" fontId="12" fillId="0" borderId="12" xfId="55" applyFont="1" applyBorder="1" applyAlignment="1">
      <alignment vertical="center"/>
      <protection/>
    </xf>
    <xf numFmtId="0" fontId="12" fillId="0" borderId="0" xfId="60" applyFont="1" applyBorder="1" applyAlignment="1">
      <alignment horizontal="center" vertical="center"/>
      <protection/>
    </xf>
    <xf numFmtId="0" fontId="0" fillId="0" borderId="60" xfId="60" applyFont="1" applyBorder="1" applyAlignment="1">
      <alignment/>
      <protection/>
    </xf>
    <xf numFmtId="0" fontId="12" fillId="0" borderId="60" xfId="60" applyFont="1" applyBorder="1" applyAlignment="1">
      <alignment horizontal="center" vertical="center"/>
      <protection/>
    </xf>
    <xf numFmtId="4" fontId="12" fillId="0" borderId="12" xfId="60" applyNumberFormat="1" applyFont="1" applyBorder="1" applyAlignment="1">
      <alignment/>
      <protection/>
    </xf>
    <xf numFmtId="0" fontId="12" fillId="0" borderId="20" xfId="60" applyFont="1" applyBorder="1" applyAlignment="1">
      <alignment/>
      <protection/>
    </xf>
    <xf numFmtId="0" fontId="12" fillId="0" borderId="0" xfId="60" applyFont="1" applyBorder="1" applyAlignment="1">
      <alignment/>
      <protection/>
    </xf>
    <xf numFmtId="0" fontId="12" fillId="0" borderId="20" xfId="60" applyFont="1" applyBorder="1" applyAlignment="1">
      <alignment horizontal="center"/>
      <protection/>
    </xf>
    <xf numFmtId="49" fontId="0" fillId="0" borderId="0" xfId="60" applyNumberFormat="1" applyFont="1" applyBorder="1" applyAlignment="1">
      <alignment horizontal="center"/>
      <protection/>
    </xf>
    <xf numFmtId="0" fontId="10" fillId="0" borderId="0" xfId="60" applyFont="1" applyBorder="1" applyAlignment="1">
      <alignment shrinkToFit="1"/>
      <protection/>
    </xf>
    <xf numFmtId="0" fontId="10" fillId="0" borderId="13" xfId="60" applyFont="1" applyBorder="1" applyAlignment="1">
      <alignment horizontal="center"/>
      <protection/>
    </xf>
    <xf numFmtId="3" fontId="4" fillId="0" borderId="0" xfId="60" applyNumberFormat="1" applyFont="1" applyBorder="1" applyAlignment="1">
      <alignment horizontal="center" shrinkToFit="1"/>
      <protection/>
    </xf>
    <xf numFmtId="3" fontId="4" fillId="0" borderId="60" xfId="60" applyNumberFormat="1" applyFont="1" applyBorder="1" applyAlignment="1">
      <alignment horizontal="center" shrinkToFit="1"/>
      <protection/>
    </xf>
    <xf numFmtId="3" fontId="11" fillId="0" borderId="1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3" fontId="11" fillId="0" borderId="60" xfId="60" applyNumberFormat="1" applyFont="1" applyBorder="1" applyAlignment="1">
      <alignment horizontal="center"/>
      <protection/>
    </xf>
    <xf numFmtId="0" fontId="12" fillId="0" borderId="16" xfId="55" applyFont="1" applyBorder="1" applyAlignment="1">
      <alignment vertical="center"/>
      <protection/>
    </xf>
    <xf numFmtId="0" fontId="12" fillId="0" borderId="16" xfId="55" applyFont="1" applyBorder="1" applyAlignment="1">
      <alignment/>
      <protection/>
    </xf>
    <xf numFmtId="3" fontId="0" fillId="0" borderId="10" xfId="62" applyNumberFormat="1" applyFont="1" applyBorder="1" applyAlignment="1">
      <alignment horizontal="center"/>
      <protection/>
    </xf>
    <xf numFmtId="3" fontId="0" fillId="0" borderId="1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0" fontId="0" fillId="33" borderId="0" xfId="60" applyNumberFormat="1" applyFont="1" applyFill="1" applyBorder="1" applyAlignment="1" applyProtection="1">
      <alignment/>
      <protection locked="0"/>
    </xf>
    <xf numFmtId="0" fontId="0" fillId="34" borderId="0" xfId="60" applyNumberFormat="1" applyFont="1" applyFill="1" applyBorder="1" applyAlignment="1" applyProtection="1">
      <alignment/>
      <protection locked="0"/>
    </xf>
    <xf numFmtId="0" fontId="0" fillId="0" borderId="0" xfId="60" applyNumberFormat="1" applyFont="1" applyBorder="1" applyAlignment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2" xfId="55"/>
    <cellStyle name="標準 3" xfId="56"/>
    <cellStyle name="標準 4" xfId="57"/>
    <cellStyle name="標準 5" xfId="58"/>
    <cellStyle name="標準 6" xfId="59"/>
    <cellStyle name="標準_設計書鏡" xfId="60"/>
    <cellStyle name="標準_内訳乙金入" xfId="61"/>
    <cellStyle name="標準_内訳甲金入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yokuka-server\&#32209;&#21270;&#31649;&#29702;&#37096;\&#20844;&#22290;&#20849;&#36890;&#20195;&#20385;\&#20844;&#22290;&#20849;&#36890;&#20195;&#20385;(H21)10&#26376;&#21336;&#20385;\03%20&#20844;&#22290;&#21098;&#234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0･1"/>
      <sheetName val="300･2"/>
      <sheetName val="300･3"/>
      <sheetName val="300･4"/>
      <sheetName val="300･5"/>
      <sheetName val="300･6"/>
      <sheetName val="300･7"/>
      <sheetName val="300･8"/>
      <sheetName val="300･9"/>
      <sheetName val="301"/>
      <sheetName val="301･1"/>
      <sheetName val="301･2"/>
      <sheetName val="301･3"/>
      <sheetName val="301･4"/>
      <sheetName val="301･5"/>
      <sheetName val="301･6"/>
      <sheetName val="301･7"/>
      <sheetName val="301･8"/>
      <sheetName val="301･9"/>
      <sheetName val="302"/>
      <sheetName val="302･1"/>
      <sheetName val="302･2"/>
      <sheetName val="302･3"/>
      <sheetName val="302･4"/>
      <sheetName val="302･5"/>
      <sheetName val="303"/>
      <sheetName val="303･1"/>
      <sheetName val="303･2"/>
      <sheetName val="303･3"/>
      <sheetName val="303･4"/>
      <sheetName val="303･5"/>
      <sheetName val="303･6"/>
      <sheetName val="303･7"/>
      <sheetName val="303･8"/>
      <sheetName val="303･9"/>
      <sheetName val="304"/>
      <sheetName val="304･1"/>
      <sheetName val="304･2"/>
      <sheetName val="304･3"/>
      <sheetName val="304･4"/>
      <sheetName val="304･5"/>
      <sheetName val="304･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25"/>
  <sheetViews>
    <sheetView tabSelected="1" showOutlineSymbols="0" view="pageBreakPreview" zoomScale="75" zoomScaleSheetLayoutView="75" zoomScalePageLayoutView="0" workbookViewId="0" topLeftCell="A1">
      <selection activeCell="A1" sqref="A1"/>
    </sheetView>
  </sheetViews>
  <sheetFormatPr defaultColWidth="8.66015625" defaultRowHeight="23.25"/>
  <cols>
    <col min="1" max="1" width="8.66015625" style="1" customWidth="1"/>
    <col min="2" max="2" width="1.66015625" style="1" customWidth="1"/>
    <col min="3" max="3" width="3.66015625" style="1" customWidth="1"/>
    <col min="4" max="4" width="5.83203125" style="1" customWidth="1"/>
    <col min="5" max="5" width="1.66015625" style="1" customWidth="1"/>
    <col min="6" max="6" width="12.66015625" style="1" customWidth="1"/>
    <col min="7" max="7" width="2.66015625" style="1" customWidth="1"/>
    <col min="8" max="8" width="12.66015625" style="1" customWidth="1"/>
    <col min="9" max="9" width="1.66015625" style="1" customWidth="1"/>
    <col min="10" max="10" width="20.66015625" style="1" customWidth="1"/>
    <col min="11" max="11" width="1.66015625" style="1" customWidth="1"/>
    <col min="12" max="12" width="6.66015625" style="1" customWidth="1"/>
    <col min="13" max="13" width="1.66015625" style="1" customWidth="1"/>
    <col min="14" max="14" width="6.66015625" style="1" customWidth="1"/>
    <col min="15" max="20" width="7.66015625" style="1" customWidth="1"/>
    <col min="21" max="21" width="3.66015625" style="1" customWidth="1"/>
    <col min="22" max="16384" width="8.66015625" style="1" customWidth="1"/>
  </cols>
  <sheetData>
    <row r="1" spans="2:7" ht="17.25">
      <c r="B1" s="276"/>
      <c r="C1" s="276"/>
      <c r="D1" s="277"/>
      <c r="E1" s="278"/>
      <c r="F1" s="276"/>
      <c r="G1" s="277"/>
    </row>
    <row r="2" spans="15:21" ht="17.25">
      <c r="O2" s="254"/>
      <c r="P2" s="256"/>
      <c r="Q2" s="119" t="s">
        <v>120</v>
      </c>
      <c r="R2" s="119" t="s">
        <v>63</v>
      </c>
      <c r="S2" s="119" t="s">
        <v>121</v>
      </c>
      <c r="T2" s="119" t="s">
        <v>122</v>
      </c>
      <c r="U2" s="2"/>
    </row>
    <row r="3" spans="8:33" ht="32.25">
      <c r="H3" s="114" t="s">
        <v>16</v>
      </c>
      <c r="O3" s="32"/>
      <c r="P3" s="255"/>
      <c r="Q3" s="3"/>
      <c r="R3" s="3"/>
      <c r="S3" s="3"/>
      <c r="T3" s="3"/>
      <c r="U3" s="4"/>
      <c r="W3" s="114"/>
      <c r="X3" s="113"/>
      <c r="Y3" s="113"/>
      <c r="Z3" s="113"/>
      <c r="AA3" s="113"/>
      <c r="AB3" s="114" t="s">
        <v>49</v>
      </c>
      <c r="AC3" s="113"/>
      <c r="AD3" s="113"/>
      <c r="AE3" s="113"/>
      <c r="AF3" s="113"/>
      <c r="AG3" s="113"/>
    </row>
    <row r="4" spans="15:21" ht="17.25">
      <c r="O4" s="32"/>
      <c r="P4" s="255"/>
      <c r="Q4" s="5"/>
      <c r="R4" s="5"/>
      <c r="S4" s="5"/>
      <c r="T4" s="5"/>
      <c r="U4" s="4"/>
    </row>
    <row r="5" spans="7:21" ht="22.5" customHeight="1" thickBot="1">
      <c r="G5" s="6"/>
      <c r="J5" s="6"/>
      <c r="O5" s="32"/>
      <c r="P5" s="255"/>
      <c r="Q5" s="5"/>
      <c r="R5" s="5"/>
      <c r="S5" s="5"/>
      <c r="T5" s="5"/>
      <c r="U5" s="4"/>
    </row>
    <row r="6" spans="2:20" ht="18.75">
      <c r="B6" s="120" t="s">
        <v>17</v>
      </c>
      <c r="C6" s="121"/>
      <c r="D6" s="122"/>
      <c r="E6" s="25"/>
      <c r="O6" s="25"/>
      <c r="P6" s="25"/>
      <c r="Q6" s="7"/>
      <c r="R6" s="7"/>
      <c r="S6" s="7"/>
      <c r="T6" s="7"/>
    </row>
    <row r="7" spans="2:5" ht="27" customHeight="1" thickBot="1">
      <c r="B7" s="123"/>
      <c r="C7" s="64">
        <v>25</v>
      </c>
      <c r="D7" s="124" t="s">
        <v>18</v>
      </c>
      <c r="E7" s="25"/>
    </row>
    <row r="8" spans="2:22" ht="18" customHeight="1">
      <c r="B8" s="31" t="s">
        <v>19</v>
      </c>
      <c r="C8" s="32"/>
      <c r="D8" s="32"/>
      <c r="E8" s="27" t="s">
        <v>20</v>
      </c>
      <c r="F8" s="26"/>
      <c r="G8" s="27" t="s">
        <v>21</v>
      </c>
      <c r="H8" s="26"/>
      <c r="I8" s="27" t="s">
        <v>22</v>
      </c>
      <c r="J8" s="26"/>
      <c r="K8" s="27" t="s">
        <v>23</v>
      </c>
      <c r="L8" s="26"/>
      <c r="M8" s="27" t="s">
        <v>24</v>
      </c>
      <c r="N8" s="28"/>
      <c r="O8" s="117" t="s">
        <v>15</v>
      </c>
      <c r="P8" s="118"/>
      <c r="Q8" s="117" t="s">
        <v>25</v>
      </c>
      <c r="R8" s="118"/>
      <c r="S8" s="29" t="s">
        <v>26</v>
      </c>
      <c r="T8" s="263" t="s">
        <v>140</v>
      </c>
      <c r="U8" s="30"/>
      <c r="V8" s="25"/>
    </row>
    <row r="9" spans="2:22" ht="19.5" customHeight="1">
      <c r="B9" s="31"/>
      <c r="C9" s="32"/>
      <c r="D9" s="32" t="s">
        <v>27</v>
      </c>
      <c r="E9" s="33"/>
      <c r="F9" s="262" t="s">
        <v>143</v>
      </c>
      <c r="G9" s="35"/>
      <c r="H9" s="34" t="s">
        <v>137</v>
      </c>
      <c r="I9" s="35"/>
      <c r="J9" s="34" t="s">
        <v>138</v>
      </c>
      <c r="K9" s="35"/>
      <c r="L9" s="262" t="s">
        <v>139</v>
      </c>
      <c r="M9" s="33"/>
      <c r="N9" s="259" t="s">
        <v>124</v>
      </c>
      <c r="O9" s="5" t="s">
        <v>17</v>
      </c>
      <c r="P9" s="261" t="s">
        <v>141</v>
      </c>
      <c r="Q9" s="5" t="s">
        <v>17</v>
      </c>
      <c r="R9" s="261" t="s">
        <v>141</v>
      </c>
      <c r="S9" s="36"/>
      <c r="T9" s="37"/>
      <c r="U9" s="38"/>
      <c r="V9" s="25"/>
    </row>
    <row r="10" spans="2:22" ht="21.75" customHeight="1">
      <c r="B10" s="39" t="s">
        <v>28</v>
      </c>
      <c r="C10" s="40"/>
      <c r="D10" s="40"/>
      <c r="E10" s="40"/>
      <c r="F10" s="40"/>
      <c r="G10" s="40"/>
      <c r="H10" s="41" t="s">
        <v>0</v>
      </c>
      <c r="I10" s="40"/>
      <c r="J10" s="40"/>
      <c r="K10" s="40"/>
      <c r="L10" s="40"/>
      <c r="M10" s="41" t="s">
        <v>1</v>
      </c>
      <c r="N10" s="40"/>
      <c r="O10" s="40"/>
      <c r="P10" s="40"/>
      <c r="Q10" s="3" t="s">
        <v>29</v>
      </c>
      <c r="R10" s="42"/>
      <c r="S10" s="42"/>
      <c r="T10" s="42"/>
      <c r="U10" s="43"/>
      <c r="V10" s="25"/>
    </row>
    <row r="11" spans="2:22" ht="36" customHeight="1">
      <c r="B11" s="44"/>
      <c r="C11" s="45" t="s">
        <v>30</v>
      </c>
      <c r="D11" s="45"/>
      <c r="E11" s="45"/>
      <c r="F11" s="47"/>
      <c r="G11" s="45" t="s">
        <v>31</v>
      </c>
      <c r="H11" s="266" t="s">
        <v>144</v>
      </c>
      <c r="I11" s="267"/>
      <c r="J11" s="267"/>
      <c r="K11" s="267"/>
      <c r="L11" s="268"/>
      <c r="M11" s="46"/>
      <c r="N11" s="264" t="s">
        <v>145</v>
      </c>
      <c r="O11" s="264"/>
      <c r="P11" s="265"/>
      <c r="Q11" s="35" t="s">
        <v>142</v>
      </c>
      <c r="R11" s="45"/>
      <c r="S11" s="32"/>
      <c r="T11" s="205"/>
      <c r="U11" s="48"/>
      <c r="V11" s="25"/>
    </row>
    <row r="12" spans="2:22" ht="12.75" customHeight="1">
      <c r="B12" s="31"/>
      <c r="C12" s="49"/>
      <c r="D12" s="49"/>
      <c r="E12" s="49"/>
      <c r="F12" s="49"/>
      <c r="G12" s="32"/>
      <c r="H12" s="46"/>
      <c r="I12" s="45"/>
      <c r="J12" s="45"/>
      <c r="K12" s="45"/>
      <c r="L12" s="45"/>
      <c r="M12" s="46"/>
      <c r="N12" s="45"/>
      <c r="O12" s="45"/>
      <c r="P12" s="45"/>
      <c r="Q12" s="46"/>
      <c r="R12" s="45"/>
      <c r="S12" s="45"/>
      <c r="T12" s="45"/>
      <c r="U12" s="48"/>
      <c r="V12" s="25"/>
    </row>
    <row r="13" spans="2:25" ht="36" customHeight="1">
      <c r="B13" s="116">
        <f>W13</f>
        <v>0</v>
      </c>
      <c r="C13" s="51"/>
      <c r="D13" s="51"/>
      <c r="E13" s="51"/>
      <c r="F13" s="257" t="s">
        <v>136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2"/>
      <c r="V13" s="25"/>
      <c r="W13" s="115"/>
      <c r="X13" s="115"/>
      <c r="Y13" s="115"/>
    </row>
    <row r="14" spans="2:25" ht="27" customHeight="1">
      <c r="B14" s="53"/>
      <c r="C14" s="54"/>
      <c r="D14" s="54"/>
      <c r="E14" s="54"/>
      <c r="F14" s="258" t="s">
        <v>123</v>
      </c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5"/>
      <c r="V14" s="25"/>
      <c r="W14" s="115"/>
      <c r="X14" s="113"/>
      <c r="Y14" s="115"/>
    </row>
    <row r="15" spans="2:22" ht="27" customHeight="1"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5"/>
      <c r="V15" s="25"/>
    </row>
    <row r="16" spans="2:22" ht="34.5" customHeight="1">
      <c r="B16" s="50" t="s">
        <v>32</v>
      </c>
      <c r="C16" s="51"/>
      <c r="D16" s="51"/>
      <c r="E16" s="51"/>
      <c r="F16" s="51"/>
      <c r="G16" s="51"/>
      <c r="H16" s="51"/>
      <c r="I16" s="51"/>
      <c r="J16" s="51"/>
      <c r="K16" s="51"/>
      <c r="L16" s="56"/>
      <c r="M16" s="51"/>
      <c r="N16" s="51"/>
      <c r="O16" s="51"/>
      <c r="P16" s="51"/>
      <c r="Q16" s="51"/>
      <c r="R16" s="51"/>
      <c r="S16" s="51"/>
      <c r="T16" s="51"/>
      <c r="U16" s="52"/>
      <c r="V16" s="25"/>
    </row>
    <row r="17" spans="2:22" ht="21" customHeight="1">
      <c r="B17" s="53"/>
      <c r="C17" s="57"/>
      <c r="D17" s="57"/>
      <c r="E17" s="57"/>
      <c r="F17" s="57"/>
      <c r="G17" s="57"/>
      <c r="H17" s="57" t="s">
        <v>33</v>
      </c>
      <c r="I17" s="57"/>
      <c r="J17" s="57"/>
      <c r="K17" s="57"/>
      <c r="L17" s="58"/>
      <c r="M17" s="259" t="s">
        <v>125</v>
      </c>
      <c r="N17" s="57"/>
      <c r="O17" s="57"/>
      <c r="P17" s="57"/>
      <c r="Q17" s="57"/>
      <c r="R17" s="57"/>
      <c r="S17" s="57"/>
      <c r="T17" s="57"/>
      <c r="U17" s="55"/>
      <c r="V17" s="25"/>
    </row>
    <row r="18" spans="2:22" ht="27" customHeight="1">
      <c r="B18" s="53"/>
      <c r="C18" s="54"/>
      <c r="D18" s="258" t="s">
        <v>131</v>
      </c>
      <c r="E18" s="258"/>
      <c r="F18" s="258"/>
      <c r="G18" s="258"/>
      <c r="H18" s="258"/>
      <c r="I18" s="258" t="s">
        <v>132</v>
      </c>
      <c r="J18" s="258"/>
      <c r="K18" s="57"/>
      <c r="L18" s="58"/>
      <c r="M18" s="259" t="s">
        <v>126</v>
      </c>
      <c r="N18" s="57"/>
      <c r="O18" s="57"/>
      <c r="P18" s="57"/>
      <c r="Q18" s="57"/>
      <c r="R18" s="57"/>
      <c r="S18" s="57"/>
      <c r="T18" s="57"/>
      <c r="U18" s="55"/>
      <c r="V18" s="25"/>
    </row>
    <row r="19" spans="2:22" ht="27" customHeight="1">
      <c r="B19" s="53"/>
      <c r="C19" s="54"/>
      <c r="D19" s="258" t="s">
        <v>133</v>
      </c>
      <c r="E19" s="258"/>
      <c r="F19" s="258"/>
      <c r="G19" s="258"/>
      <c r="H19" s="260"/>
      <c r="I19" s="258" t="s">
        <v>132</v>
      </c>
      <c r="J19" s="258"/>
      <c r="K19" s="57"/>
      <c r="L19" s="58"/>
      <c r="M19" s="259"/>
      <c r="N19" s="57" t="str">
        <f>IF(H3=AB3,"上段：変更前","　")</f>
        <v>　</v>
      </c>
      <c r="O19" s="57"/>
      <c r="P19" s="57"/>
      <c r="Q19" s="57"/>
      <c r="R19" s="57"/>
      <c r="S19" s="57"/>
      <c r="T19" s="57"/>
      <c r="U19" s="55"/>
      <c r="V19" s="25"/>
    </row>
    <row r="20" spans="2:22" ht="27" customHeight="1">
      <c r="B20" s="53"/>
      <c r="C20" s="54"/>
      <c r="D20" s="258" t="s">
        <v>134</v>
      </c>
      <c r="E20" s="258"/>
      <c r="F20" s="258"/>
      <c r="G20" s="258"/>
      <c r="H20" s="258"/>
      <c r="I20" s="258" t="s">
        <v>132</v>
      </c>
      <c r="J20" s="258"/>
      <c r="K20" s="57"/>
      <c r="L20" s="58"/>
      <c r="M20" s="57"/>
      <c r="N20" s="57" t="str">
        <f>IF(H3=AB3,"下段：変更後","　")</f>
        <v>　</v>
      </c>
      <c r="O20" s="57"/>
      <c r="P20" s="57"/>
      <c r="Q20" s="57"/>
      <c r="R20" s="57"/>
      <c r="S20" s="57"/>
      <c r="T20" s="57"/>
      <c r="U20" s="55"/>
      <c r="V20" s="25"/>
    </row>
    <row r="21" spans="2:22" ht="27" customHeight="1">
      <c r="B21" s="53"/>
      <c r="C21" s="54"/>
      <c r="D21" s="258" t="s">
        <v>135</v>
      </c>
      <c r="E21" s="258"/>
      <c r="F21" s="258"/>
      <c r="G21" s="258"/>
      <c r="H21" s="260"/>
      <c r="I21" s="258" t="s">
        <v>132</v>
      </c>
      <c r="J21" s="258"/>
      <c r="K21" s="57"/>
      <c r="L21" s="58"/>
      <c r="M21" s="57"/>
      <c r="N21" s="259" t="s">
        <v>127</v>
      </c>
      <c r="O21" s="259" t="s">
        <v>128</v>
      </c>
      <c r="P21" s="57"/>
      <c r="Q21" s="57"/>
      <c r="R21" s="57"/>
      <c r="S21" s="57"/>
      <c r="T21" s="57"/>
      <c r="U21" s="55"/>
      <c r="V21" s="25"/>
    </row>
    <row r="22" spans="2:22" ht="27" customHeight="1">
      <c r="B22" s="53"/>
      <c r="C22" s="54"/>
      <c r="D22" s="54"/>
      <c r="E22" s="54"/>
      <c r="F22" s="54"/>
      <c r="G22" s="54"/>
      <c r="H22" s="54"/>
      <c r="I22" s="54"/>
      <c r="J22" s="54"/>
      <c r="K22" s="57"/>
      <c r="L22" s="58"/>
      <c r="M22" s="57"/>
      <c r="N22" s="57"/>
      <c r="O22" s="259" t="s">
        <v>129</v>
      </c>
      <c r="P22" s="57"/>
      <c r="Q22" s="57"/>
      <c r="R22" s="57"/>
      <c r="S22" s="57"/>
      <c r="T22" s="57"/>
      <c r="U22" s="55"/>
      <c r="V22" s="25"/>
    </row>
    <row r="23" spans="2:22" ht="27" customHeight="1">
      <c r="B23" s="53"/>
      <c r="C23" s="54"/>
      <c r="D23" s="54"/>
      <c r="E23" s="54"/>
      <c r="F23" s="54"/>
      <c r="G23" s="54"/>
      <c r="H23" s="54"/>
      <c r="I23" s="54"/>
      <c r="J23" s="54"/>
      <c r="K23" s="57"/>
      <c r="L23" s="58"/>
      <c r="M23" s="57"/>
      <c r="N23" s="57"/>
      <c r="O23" s="259" t="s">
        <v>130</v>
      </c>
      <c r="P23" s="57"/>
      <c r="Q23" s="57"/>
      <c r="R23" s="57"/>
      <c r="S23" s="57"/>
      <c r="T23" s="57"/>
      <c r="U23" s="55"/>
      <c r="V23" s="25"/>
    </row>
    <row r="24" spans="2:22" ht="27" customHeight="1">
      <c r="B24" s="53"/>
      <c r="C24" s="54"/>
      <c r="D24" s="54"/>
      <c r="E24" s="54"/>
      <c r="F24" s="54"/>
      <c r="G24" s="54"/>
      <c r="H24" s="54"/>
      <c r="I24" s="54"/>
      <c r="J24" s="54"/>
      <c r="K24" s="57"/>
      <c r="L24" s="58"/>
      <c r="M24" s="57"/>
      <c r="N24" s="57"/>
      <c r="O24" s="57"/>
      <c r="P24" s="57"/>
      <c r="Q24" s="57"/>
      <c r="R24" s="57"/>
      <c r="S24" s="57"/>
      <c r="T24" s="57"/>
      <c r="U24" s="55"/>
      <c r="V24" s="25"/>
    </row>
    <row r="25" spans="2:22" ht="27" customHeight="1" thickBot="1">
      <c r="B25" s="59"/>
      <c r="C25" s="60"/>
      <c r="D25" s="60"/>
      <c r="E25" s="60"/>
      <c r="F25" s="60"/>
      <c r="G25" s="60"/>
      <c r="H25" s="60"/>
      <c r="I25" s="60"/>
      <c r="J25" s="60"/>
      <c r="K25" s="61"/>
      <c r="L25" s="62"/>
      <c r="M25" s="61"/>
      <c r="N25" s="61"/>
      <c r="O25" s="61"/>
      <c r="P25" s="61"/>
      <c r="Q25" s="61"/>
      <c r="R25" s="61"/>
      <c r="S25" s="61"/>
      <c r="T25" s="61"/>
      <c r="U25" s="63"/>
      <c r="V25" s="25"/>
    </row>
  </sheetData>
  <sheetProtection/>
  <mergeCells count="2">
    <mergeCell ref="N11:P11"/>
    <mergeCell ref="H11:L11"/>
  </mergeCells>
  <printOptions horizontalCentered="1" verticalCentered="1"/>
  <pageMargins left="0.5118110236220472" right="0.31496062992125984" top="0.984251968503937" bottom="0.7874015748031497" header="0.5118110236220472" footer="0.5118110236220472"/>
  <pageSetup horizontalDpi="300" verticalDpi="3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V32"/>
  <sheetViews>
    <sheetView showZeros="0" showOutlineSymbols="0" view="pageBreakPreview" zoomScale="75" zoomScaleSheetLayoutView="75" zoomScalePageLayoutView="0" workbookViewId="0" topLeftCell="A1">
      <selection activeCell="A1" sqref="A1"/>
    </sheetView>
  </sheetViews>
  <sheetFormatPr defaultColWidth="8.66015625" defaultRowHeight="23.25"/>
  <cols>
    <col min="1" max="1" width="8.83203125" style="125" customWidth="1"/>
    <col min="2" max="2" width="2" style="125" customWidth="1"/>
    <col min="3" max="3" width="4" style="125" customWidth="1"/>
    <col min="4" max="4" width="7.08203125" style="125" customWidth="1"/>
    <col min="5" max="5" width="5.5" style="125" customWidth="1"/>
    <col min="6" max="6" width="13.5" style="125" customWidth="1"/>
    <col min="7" max="7" width="11.41015625" style="125" customWidth="1"/>
    <col min="8" max="8" width="5.66015625" style="125" customWidth="1"/>
    <col min="9" max="11" width="12.08203125" style="125" customWidth="1"/>
    <col min="12" max="12" width="28.66015625" style="125" customWidth="1"/>
    <col min="13" max="16384" width="8.83203125" style="125" customWidth="1"/>
  </cols>
  <sheetData>
    <row r="1" ht="18" thickBot="1"/>
    <row r="2" spans="1:256" ht="30" customHeight="1">
      <c r="A2" s="126"/>
      <c r="B2" s="127"/>
      <c r="C2" s="128" t="s">
        <v>19</v>
      </c>
      <c r="D2" s="129">
        <v>3</v>
      </c>
      <c r="E2" s="128" t="s">
        <v>27</v>
      </c>
      <c r="F2" s="130"/>
      <c r="G2" s="221" t="s">
        <v>80</v>
      </c>
      <c r="H2" s="221"/>
      <c r="I2" s="221"/>
      <c r="J2" s="131"/>
      <c r="K2" s="246" t="s">
        <v>101</v>
      </c>
      <c r="L2" s="247" t="s">
        <v>94</v>
      </c>
      <c r="M2" s="133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  <c r="IR2" s="126"/>
      <c r="IS2" s="126"/>
      <c r="IT2" s="126"/>
      <c r="IU2" s="126"/>
      <c r="IV2" s="126"/>
    </row>
    <row r="3" spans="1:256" ht="27.75" customHeight="1">
      <c r="A3" s="126"/>
      <c r="B3" s="134"/>
      <c r="C3" s="135"/>
      <c r="D3" s="135"/>
      <c r="E3" s="135"/>
      <c r="F3" s="136" t="s">
        <v>51</v>
      </c>
      <c r="G3" s="135"/>
      <c r="H3" s="140" t="s">
        <v>103</v>
      </c>
      <c r="I3" s="135"/>
      <c r="J3" s="135"/>
      <c r="K3" s="135"/>
      <c r="L3" s="137"/>
      <c r="M3" s="133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  <c r="IK3" s="126"/>
      <c r="IL3" s="126"/>
      <c r="IM3" s="126"/>
      <c r="IN3" s="126"/>
      <c r="IO3" s="126"/>
      <c r="IP3" s="126"/>
      <c r="IQ3" s="126"/>
      <c r="IR3" s="126"/>
      <c r="IS3" s="126"/>
      <c r="IT3" s="126"/>
      <c r="IU3" s="126"/>
      <c r="IV3" s="126"/>
    </row>
    <row r="4" spans="1:256" ht="24.75" customHeight="1" thickBot="1">
      <c r="A4" s="138"/>
      <c r="B4" s="139"/>
      <c r="C4" s="140" t="s">
        <v>52</v>
      </c>
      <c r="D4" s="140"/>
      <c r="E4" s="140"/>
      <c r="F4" s="141" t="s">
        <v>53</v>
      </c>
      <c r="G4" s="141" t="s">
        <v>54</v>
      </c>
      <c r="H4" s="141" t="s">
        <v>2</v>
      </c>
      <c r="I4" s="141" t="s">
        <v>55</v>
      </c>
      <c r="J4" s="141" t="s">
        <v>56</v>
      </c>
      <c r="K4" s="141" t="s">
        <v>57</v>
      </c>
      <c r="L4" s="142" t="s">
        <v>58</v>
      </c>
      <c r="M4" s="143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</row>
    <row r="5" spans="2:13" ht="18" customHeight="1" thickTop="1">
      <c r="B5" s="144"/>
      <c r="C5" s="145"/>
      <c r="D5" s="145"/>
      <c r="E5" s="145"/>
      <c r="F5" s="146"/>
      <c r="G5" s="206" t="s">
        <v>59</v>
      </c>
      <c r="H5" s="146"/>
      <c r="I5" s="147"/>
      <c r="J5" s="148"/>
      <c r="K5" s="148"/>
      <c r="L5" s="149"/>
      <c r="M5" s="150"/>
    </row>
    <row r="6" spans="2:13" ht="18" customHeight="1">
      <c r="B6" s="151"/>
      <c r="C6" s="228" t="s">
        <v>102</v>
      </c>
      <c r="D6" s="223"/>
      <c r="E6" s="224"/>
      <c r="F6" s="207"/>
      <c r="G6" s="208"/>
      <c r="H6" s="171" t="s">
        <v>98</v>
      </c>
      <c r="I6" s="248"/>
      <c r="J6" s="152"/>
      <c r="K6" s="152"/>
      <c r="L6" s="216"/>
      <c r="M6" s="150"/>
    </row>
    <row r="7" spans="2:13" ht="18" customHeight="1">
      <c r="B7" s="154"/>
      <c r="C7" s="225"/>
      <c r="D7" s="225"/>
      <c r="E7" s="225"/>
      <c r="F7" s="209"/>
      <c r="G7" s="210"/>
      <c r="H7" s="155"/>
      <c r="I7" s="249"/>
      <c r="J7" s="156"/>
      <c r="K7" s="156"/>
      <c r="L7" s="217"/>
      <c r="M7" s="150"/>
    </row>
    <row r="8" spans="2:13" ht="18" customHeight="1">
      <c r="B8" s="151"/>
      <c r="C8" s="228" t="s">
        <v>96</v>
      </c>
      <c r="D8" s="223"/>
      <c r="E8" s="224"/>
      <c r="F8" s="207"/>
      <c r="G8" s="208"/>
      <c r="H8" s="171" t="s">
        <v>97</v>
      </c>
      <c r="I8" s="248">
        <v>1</v>
      </c>
      <c r="J8" s="152"/>
      <c r="K8" s="152"/>
      <c r="L8" s="216"/>
      <c r="M8" s="150"/>
    </row>
    <row r="9" spans="2:13" ht="18" customHeight="1">
      <c r="B9" s="154"/>
      <c r="C9" s="225"/>
      <c r="D9" s="225"/>
      <c r="E9" s="225"/>
      <c r="F9" s="209"/>
      <c r="G9" s="211"/>
      <c r="H9" s="155"/>
      <c r="I9" s="156"/>
      <c r="J9" s="156"/>
      <c r="K9" s="156"/>
      <c r="L9" s="217"/>
      <c r="M9" s="150"/>
    </row>
    <row r="10" spans="2:13" ht="18" customHeight="1">
      <c r="B10" s="151"/>
      <c r="C10" s="228"/>
      <c r="D10" s="223"/>
      <c r="E10" s="224"/>
      <c r="F10" s="207"/>
      <c r="G10" s="208"/>
      <c r="H10" s="171"/>
      <c r="I10" s="152"/>
      <c r="J10" s="152"/>
      <c r="K10" s="152"/>
      <c r="L10" s="216"/>
      <c r="M10" s="150"/>
    </row>
    <row r="11" spans="2:13" ht="18" customHeight="1">
      <c r="B11" s="154"/>
      <c r="C11" s="225"/>
      <c r="D11" s="225"/>
      <c r="E11" s="225"/>
      <c r="F11" s="212"/>
      <c r="G11" s="211"/>
      <c r="H11" s="155"/>
      <c r="I11" s="156"/>
      <c r="J11" s="156"/>
      <c r="K11" s="156"/>
      <c r="L11" s="217"/>
      <c r="M11" s="150"/>
    </row>
    <row r="12" spans="2:13" ht="18" customHeight="1">
      <c r="B12" s="151"/>
      <c r="C12" s="231"/>
      <c r="D12" s="229"/>
      <c r="E12" s="230"/>
      <c r="F12" s="207"/>
      <c r="G12" s="208"/>
      <c r="H12" s="171"/>
      <c r="I12" s="152"/>
      <c r="J12" s="152"/>
      <c r="K12" s="152"/>
      <c r="L12" s="216"/>
      <c r="M12" s="150"/>
    </row>
    <row r="13" spans="2:13" ht="18" customHeight="1">
      <c r="B13" s="154"/>
      <c r="C13" s="225"/>
      <c r="D13" s="225"/>
      <c r="E13" s="225"/>
      <c r="F13" s="212"/>
      <c r="G13" s="210"/>
      <c r="H13" s="155"/>
      <c r="I13" s="156"/>
      <c r="J13" s="156"/>
      <c r="K13" s="156"/>
      <c r="L13" s="217"/>
      <c r="M13" s="150"/>
    </row>
    <row r="14" spans="2:13" ht="18" customHeight="1">
      <c r="B14" s="151"/>
      <c r="C14" s="231"/>
      <c r="D14" s="229"/>
      <c r="E14" s="230"/>
      <c r="F14" s="207"/>
      <c r="G14" s="208"/>
      <c r="H14" s="171"/>
      <c r="I14" s="152"/>
      <c r="J14" s="152"/>
      <c r="K14" s="152"/>
      <c r="L14" s="216"/>
      <c r="M14" s="150"/>
    </row>
    <row r="15" spans="2:13" ht="18" customHeight="1">
      <c r="B15" s="154"/>
      <c r="C15" s="225"/>
      <c r="D15" s="225"/>
      <c r="E15" s="225"/>
      <c r="F15" s="212"/>
      <c r="G15" s="210"/>
      <c r="H15" s="155"/>
      <c r="I15" s="156"/>
      <c r="J15" s="156"/>
      <c r="K15" s="156"/>
      <c r="L15" s="218"/>
      <c r="M15" s="150"/>
    </row>
    <row r="16" spans="2:13" ht="18" customHeight="1">
      <c r="B16" s="151"/>
      <c r="C16" s="228"/>
      <c r="D16" s="223"/>
      <c r="E16" s="224"/>
      <c r="F16" s="207"/>
      <c r="G16" s="208"/>
      <c r="H16" s="171"/>
      <c r="I16" s="152"/>
      <c r="J16" s="152"/>
      <c r="K16" s="152"/>
      <c r="L16" s="216"/>
      <c r="M16" s="150"/>
    </row>
    <row r="17" spans="2:13" ht="18" customHeight="1">
      <c r="B17" s="154"/>
      <c r="C17" s="225"/>
      <c r="D17" s="225"/>
      <c r="E17" s="225"/>
      <c r="F17" s="212"/>
      <c r="G17" s="211"/>
      <c r="H17" s="155"/>
      <c r="I17" s="156"/>
      <c r="J17" s="156"/>
      <c r="K17" s="156"/>
      <c r="L17" s="217"/>
      <c r="M17" s="150"/>
    </row>
    <row r="18" spans="2:13" ht="18" customHeight="1">
      <c r="B18" s="151"/>
      <c r="C18" s="228"/>
      <c r="D18" s="223"/>
      <c r="E18" s="223"/>
      <c r="F18" s="207"/>
      <c r="G18" s="208"/>
      <c r="H18" s="171"/>
      <c r="I18" s="152"/>
      <c r="J18" s="152"/>
      <c r="K18" s="152"/>
      <c r="L18" s="216"/>
      <c r="M18" s="150"/>
    </row>
    <row r="19" spans="2:13" ht="18" customHeight="1">
      <c r="B19" s="154"/>
      <c r="C19" s="225"/>
      <c r="D19" s="225"/>
      <c r="E19" s="225"/>
      <c r="F19" s="212"/>
      <c r="G19" s="219"/>
      <c r="H19" s="155"/>
      <c r="I19" s="156"/>
      <c r="J19" s="156"/>
      <c r="K19" s="156"/>
      <c r="L19" s="217"/>
      <c r="M19" s="150"/>
    </row>
    <row r="20" spans="2:13" ht="18" customHeight="1">
      <c r="B20" s="151"/>
      <c r="C20" s="231"/>
      <c r="D20" s="229"/>
      <c r="E20" s="230"/>
      <c r="F20" s="207"/>
      <c r="G20" s="208"/>
      <c r="H20" s="171"/>
      <c r="I20" s="152"/>
      <c r="J20" s="152"/>
      <c r="K20" s="152"/>
      <c r="L20" s="216"/>
      <c r="M20" s="150"/>
    </row>
    <row r="21" spans="2:13" ht="18" customHeight="1">
      <c r="B21" s="154"/>
      <c r="C21" s="232"/>
      <c r="D21" s="225"/>
      <c r="E21" s="225"/>
      <c r="F21" s="212"/>
      <c r="G21" s="219"/>
      <c r="H21" s="155"/>
      <c r="I21" s="156"/>
      <c r="J21" s="156"/>
      <c r="K21" s="156"/>
      <c r="L21" s="217"/>
      <c r="M21" s="150"/>
    </row>
    <row r="22" spans="2:13" ht="18" customHeight="1">
      <c r="B22" s="162"/>
      <c r="C22" s="228"/>
      <c r="D22" s="223"/>
      <c r="E22" s="223"/>
      <c r="F22" s="207"/>
      <c r="G22" s="215"/>
      <c r="H22" s="171"/>
      <c r="I22" s="163"/>
      <c r="J22" s="152"/>
      <c r="K22" s="220"/>
      <c r="L22" s="216"/>
      <c r="M22" s="150"/>
    </row>
    <row r="23" spans="2:13" ht="18" customHeight="1">
      <c r="B23" s="154"/>
      <c r="C23" s="225"/>
      <c r="D23" s="225"/>
      <c r="E23" s="225"/>
      <c r="F23" s="209"/>
      <c r="G23" s="213"/>
      <c r="H23" s="155"/>
      <c r="I23" s="152"/>
      <c r="J23" s="156"/>
      <c r="K23" s="152"/>
      <c r="L23" s="157"/>
      <c r="M23" s="150"/>
    </row>
    <row r="24" spans="2:13" ht="18" customHeight="1">
      <c r="B24" s="162"/>
      <c r="C24" s="233"/>
      <c r="D24" s="226"/>
      <c r="E24" s="226"/>
      <c r="F24" s="207"/>
      <c r="G24" s="208"/>
      <c r="H24" s="171"/>
      <c r="I24" s="152"/>
      <c r="J24" s="152"/>
      <c r="K24" s="220"/>
      <c r="L24" s="216"/>
      <c r="M24" s="150"/>
    </row>
    <row r="25" spans="2:13" ht="18" customHeight="1">
      <c r="B25" s="154"/>
      <c r="C25" s="225"/>
      <c r="D25" s="225"/>
      <c r="E25" s="225"/>
      <c r="F25" s="209"/>
      <c r="G25" s="210"/>
      <c r="H25" s="155"/>
      <c r="I25" s="156"/>
      <c r="J25" s="156"/>
      <c r="K25" s="156"/>
      <c r="L25" s="157"/>
      <c r="M25" s="150"/>
    </row>
    <row r="26" spans="2:13" ht="18" customHeight="1">
      <c r="B26" s="162"/>
      <c r="C26" s="226"/>
      <c r="D26" s="226"/>
      <c r="E26" s="226"/>
      <c r="F26" s="207"/>
      <c r="G26" s="208"/>
      <c r="H26" s="171"/>
      <c r="I26" s="152"/>
      <c r="J26" s="152"/>
      <c r="K26" s="152"/>
      <c r="L26" s="172"/>
      <c r="M26" s="150"/>
    </row>
    <row r="27" spans="2:13" ht="18" customHeight="1">
      <c r="B27" s="154"/>
      <c r="C27" s="225"/>
      <c r="D27" s="225"/>
      <c r="E27" s="225"/>
      <c r="F27" s="209"/>
      <c r="G27" s="211"/>
      <c r="H27" s="155"/>
      <c r="I27" s="156"/>
      <c r="J27" s="156"/>
      <c r="K27" s="156"/>
      <c r="L27" s="157"/>
      <c r="M27" s="150"/>
    </row>
    <row r="28" spans="2:13" ht="18" customHeight="1">
      <c r="B28" s="162"/>
      <c r="C28" s="226"/>
      <c r="D28" s="226"/>
      <c r="E28" s="226"/>
      <c r="F28" s="207"/>
      <c r="G28" s="214"/>
      <c r="H28" s="171"/>
      <c r="I28" s="152"/>
      <c r="J28" s="152"/>
      <c r="K28" s="152"/>
      <c r="L28" s="172"/>
      <c r="M28" s="150"/>
    </row>
    <row r="29" spans="2:13" ht="18" customHeight="1">
      <c r="B29" s="154"/>
      <c r="C29" s="225"/>
      <c r="D29" s="225"/>
      <c r="E29" s="225"/>
      <c r="F29" s="155"/>
      <c r="G29" s="159"/>
      <c r="H29" s="160"/>
      <c r="I29" s="156"/>
      <c r="J29" s="156"/>
      <c r="K29" s="156"/>
      <c r="L29" s="161"/>
      <c r="M29" s="150"/>
    </row>
    <row r="30" spans="2:13" ht="18" customHeight="1">
      <c r="B30" s="151"/>
      <c r="C30" s="250" t="s">
        <v>99</v>
      </c>
      <c r="D30" s="223"/>
      <c r="E30" s="223"/>
      <c r="F30" s="158"/>
      <c r="G30" s="165"/>
      <c r="H30" s="164"/>
      <c r="I30" s="152"/>
      <c r="J30" s="152"/>
      <c r="K30" s="152">
        <f>SUM(K6:K28)</f>
        <v>0</v>
      </c>
      <c r="L30" s="153"/>
      <c r="M30" s="150"/>
    </row>
    <row r="31" spans="2:13" ht="18" customHeight="1">
      <c r="B31" s="154"/>
      <c r="C31" s="225"/>
      <c r="D31" s="225"/>
      <c r="E31" s="225"/>
      <c r="F31" s="160"/>
      <c r="G31" s="159"/>
      <c r="H31" s="160"/>
      <c r="I31" s="156"/>
      <c r="J31" s="156"/>
      <c r="K31" s="156"/>
      <c r="L31" s="161"/>
      <c r="M31" s="150"/>
    </row>
    <row r="32" spans="2:13" ht="18" customHeight="1" thickBot="1">
      <c r="B32" s="166"/>
      <c r="C32" s="251"/>
      <c r="D32" s="227"/>
      <c r="E32" s="227"/>
      <c r="F32" s="167"/>
      <c r="G32" s="168"/>
      <c r="H32" s="167"/>
      <c r="I32" s="169"/>
      <c r="J32" s="169"/>
      <c r="K32" s="169"/>
      <c r="L32" s="170"/>
      <c r="M32" s="150"/>
    </row>
  </sheetData>
  <sheetProtection/>
  <printOptions horizontalCentered="1" verticalCentered="1"/>
  <pageMargins left="0.11811023622047245" right="0.11811023622047245" top="1.1811023622047245" bottom="0.3937007874015748" header="0.5118110236220472" footer="0.5118110236220472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V32"/>
  <sheetViews>
    <sheetView showZeros="0" showOutlineSymbols="0" view="pageBreakPreview" zoomScale="75" zoomScaleSheetLayoutView="75" zoomScalePageLayoutView="0" workbookViewId="0" topLeftCell="A1">
      <selection activeCell="A1" sqref="A1"/>
    </sheetView>
  </sheetViews>
  <sheetFormatPr defaultColWidth="8.66015625" defaultRowHeight="23.25"/>
  <cols>
    <col min="1" max="1" width="8.83203125" style="125" customWidth="1"/>
    <col min="2" max="2" width="2" style="125" customWidth="1"/>
    <col min="3" max="3" width="4" style="125" customWidth="1"/>
    <col min="4" max="4" width="7.08203125" style="125" customWidth="1"/>
    <col min="5" max="5" width="5.5" style="125" customWidth="1"/>
    <col min="6" max="6" width="13.5" style="125" customWidth="1"/>
    <col min="7" max="7" width="11.41015625" style="125" customWidth="1"/>
    <col min="8" max="8" width="5.66015625" style="125" customWidth="1"/>
    <col min="9" max="11" width="12.08203125" style="125" customWidth="1"/>
    <col min="12" max="12" width="28.66015625" style="125" customWidth="1"/>
    <col min="13" max="16384" width="8.83203125" style="125" customWidth="1"/>
  </cols>
  <sheetData>
    <row r="1" ht="18" thickBot="1"/>
    <row r="2" spans="1:256" ht="30" customHeight="1">
      <c r="A2" s="126"/>
      <c r="B2" s="127"/>
      <c r="C2" s="128" t="s">
        <v>19</v>
      </c>
      <c r="D2" s="129">
        <v>4</v>
      </c>
      <c r="E2" s="128" t="s">
        <v>27</v>
      </c>
      <c r="F2" s="130"/>
      <c r="G2" s="221" t="s">
        <v>104</v>
      </c>
      <c r="H2" s="221"/>
      <c r="I2" s="221"/>
      <c r="J2" s="131"/>
      <c r="K2" s="246" t="s">
        <v>101</v>
      </c>
      <c r="L2" s="247" t="s">
        <v>94</v>
      </c>
      <c r="M2" s="133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  <c r="IR2" s="126"/>
      <c r="IS2" s="126"/>
      <c r="IT2" s="126"/>
      <c r="IU2" s="126"/>
      <c r="IV2" s="126"/>
    </row>
    <row r="3" spans="1:256" ht="27.75" customHeight="1">
      <c r="A3" s="126"/>
      <c r="B3" s="134"/>
      <c r="C3" s="135"/>
      <c r="D3" s="135"/>
      <c r="E3" s="135"/>
      <c r="F3" s="136" t="s">
        <v>51</v>
      </c>
      <c r="G3" s="135"/>
      <c r="H3" s="253" t="s">
        <v>115</v>
      </c>
      <c r="I3" s="135"/>
      <c r="J3" s="135"/>
      <c r="K3" s="135"/>
      <c r="L3" s="137"/>
      <c r="M3" s="133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  <c r="IK3" s="126"/>
      <c r="IL3" s="126"/>
      <c r="IM3" s="126"/>
      <c r="IN3" s="126"/>
      <c r="IO3" s="126"/>
      <c r="IP3" s="126"/>
      <c r="IQ3" s="126"/>
      <c r="IR3" s="126"/>
      <c r="IS3" s="126"/>
      <c r="IT3" s="126"/>
      <c r="IU3" s="126"/>
      <c r="IV3" s="126"/>
    </row>
    <row r="4" spans="1:256" ht="24.75" customHeight="1" thickBot="1">
      <c r="A4" s="138"/>
      <c r="B4" s="139"/>
      <c r="C4" s="140" t="s">
        <v>52</v>
      </c>
      <c r="D4" s="140"/>
      <c r="E4" s="140"/>
      <c r="F4" s="141" t="s">
        <v>53</v>
      </c>
      <c r="G4" s="141" t="s">
        <v>54</v>
      </c>
      <c r="H4" s="141" t="s">
        <v>2</v>
      </c>
      <c r="I4" s="141" t="s">
        <v>55</v>
      </c>
      <c r="J4" s="141" t="s">
        <v>56</v>
      </c>
      <c r="K4" s="141" t="s">
        <v>57</v>
      </c>
      <c r="L4" s="142" t="s">
        <v>58</v>
      </c>
      <c r="M4" s="143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</row>
    <row r="5" spans="2:13" ht="18" customHeight="1" thickTop="1">
      <c r="B5" s="144"/>
      <c r="C5" s="145"/>
      <c r="D5" s="145"/>
      <c r="E5" s="145"/>
      <c r="F5" s="146"/>
      <c r="G5" s="206" t="s">
        <v>59</v>
      </c>
      <c r="H5" s="146"/>
      <c r="I5" s="147"/>
      <c r="J5" s="148"/>
      <c r="K5" s="148"/>
      <c r="L5" s="149"/>
      <c r="M5" s="150"/>
    </row>
    <row r="6" spans="2:13" ht="18" customHeight="1">
      <c r="B6" s="151"/>
      <c r="C6" s="228" t="s">
        <v>102</v>
      </c>
      <c r="D6" s="223"/>
      <c r="E6" s="224"/>
      <c r="F6" s="207"/>
      <c r="G6" s="208"/>
      <c r="H6" s="171" t="s">
        <v>98</v>
      </c>
      <c r="I6" s="248"/>
      <c r="J6" s="152"/>
      <c r="K6" s="152"/>
      <c r="L6" s="216"/>
      <c r="M6" s="150"/>
    </row>
    <row r="7" spans="2:13" ht="18" customHeight="1">
      <c r="B7" s="154"/>
      <c r="C7" s="225"/>
      <c r="D7" s="225"/>
      <c r="E7" s="225"/>
      <c r="F7" s="209"/>
      <c r="G7" s="210"/>
      <c r="H7" s="155"/>
      <c r="I7" s="249"/>
      <c r="J7" s="156"/>
      <c r="K7" s="156"/>
      <c r="L7" s="217"/>
      <c r="M7" s="150"/>
    </row>
    <row r="8" spans="2:13" ht="18" customHeight="1">
      <c r="B8" s="151"/>
      <c r="C8" s="228" t="s">
        <v>96</v>
      </c>
      <c r="D8" s="223"/>
      <c r="E8" s="224"/>
      <c r="F8" s="207"/>
      <c r="G8" s="208"/>
      <c r="H8" s="171" t="s">
        <v>97</v>
      </c>
      <c r="I8" s="248">
        <v>1</v>
      </c>
      <c r="J8" s="152"/>
      <c r="K8" s="152"/>
      <c r="L8" s="216"/>
      <c r="M8" s="150"/>
    </row>
    <row r="9" spans="2:13" ht="18" customHeight="1">
      <c r="B9" s="154"/>
      <c r="C9" s="225"/>
      <c r="D9" s="225"/>
      <c r="E9" s="225"/>
      <c r="F9" s="209"/>
      <c r="G9" s="211"/>
      <c r="H9" s="155"/>
      <c r="I9" s="156"/>
      <c r="J9" s="156"/>
      <c r="K9" s="156"/>
      <c r="L9" s="217"/>
      <c r="M9" s="150"/>
    </row>
    <row r="10" spans="2:13" ht="18" customHeight="1">
      <c r="B10" s="151"/>
      <c r="C10" s="228"/>
      <c r="D10" s="223"/>
      <c r="E10" s="224"/>
      <c r="F10" s="207"/>
      <c r="G10" s="208"/>
      <c r="H10" s="171"/>
      <c r="I10" s="152"/>
      <c r="J10" s="152"/>
      <c r="K10" s="152"/>
      <c r="L10" s="216"/>
      <c r="M10" s="150"/>
    </row>
    <row r="11" spans="2:13" ht="18" customHeight="1">
      <c r="B11" s="154"/>
      <c r="C11" s="225"/>
      <c r="D11" s="225"/>
      <c r="E11" s="225"/>
      <c r="F11" s="212"/>
      <c r="G11" s="211"/>
      <c r="H11" s="155"/>
      <c r="I11" s="156"/>
      <c r="J11" s="156"/>
      <c r="K11" s="156"/>
      <c r="L11" s="217"/>
      <c r="M11" s="150"/>
    </row>
    <row r="12" spans="2:13" ht="18" customHeight="1">
      <c r="B12" s="151"/>
      <c r="C12" s="231"/>
      <c r="D12" s="229"/>
      <c r="E12" s="230"/>
      <c r="F12" s="207"/>
      <c r="G12" s="208"/>
      <c r="H12" s="171"/>
      <c r="I12" s="152"/>
      <c r="J12" s="152"/>
      <c r="K12" s="152"/>
      <c r="L12" s="216"/>
      <c r="M12" s="150"/>
    </row>
    <row r="13" spans="2:13" ht="18" customHeight="1">
      <c r="B13" s="154"/>
      <c r="C13" s="225"/>
      <c r="D13" s="225"/>
      <c r="E13" s="225"/>
      <c r="F13" s="212"/>
      <c r="G13" s="210"/>
      <c r="H13" s="155"/>
      <c r="I13" s="156"/>
      <c r="J13" s="156"/>
      <c r="K13" s="156"/>
      <c r="L13" s="217"/>
      <c r="M13" s="150"/>
    </row>
    <row r="14" spans="2:13" ht="18" customHeight="1">
      <c r="B14" s="151"/>
      <c r="C14" s="231"/>
      <c r="D14" s="229"/>
      <c r="E14" s="230"/>
      <c r="F14" s="207"/>
      <c r="G14" s="208"/>
      <c r="H14" s="171"/>
      <c r="I14" s="152"/>
      <c r="J14" s="152"/>
      <c r="K14" s="152"/>
      <c r="L14" s="216"/>
      <c r="M14" s="150"/>
    </row>
    <row r="15" spans="2:13" ht="18" customHeight="1">
      <c r="B15" s="154"/>
      <c r="C15" s="225"/>
      <c r="D15" s="225"/>
      <c r="E15" s="225"/>
      <c r="F15" s="212"/>
      <c r="G15" s="210"/>
      <c r="H15" s="155"/>
      <c r="I15" s="156"/>
      <c r="J15" s="156"/>
      <c r="K15" s="156"/>
      <c r="L15" s="218"/>
      <c r="M15" s="150"/>
    </row>
    <row r="16" spans="2:13" ht="18" customHeight="1">
      <c r="B16" s="151"/>
      <c r="C16" s="228"/>
      <c r="D16" s="223"/>
      <c r="E16" s="224"/>
      <c r="F16" s="207"/>
      <c r="G16" s="208"/>
      <c r="H16" s="171"/>
      <c r="I16" s="152"/>
      <c r="J16" s="152"/>
      <c r="K16" s="152"/>
      <c r="L16" s="216"/>
      <c r="M16" s="150"/>
    </row>
    <row r="17" spans="2:13" ht="18" customHeight="1">
      <c r="B17" s="154"/>
      <c r="C17" s="225"/>
      <c r="D17" s="225"/>
      <c r="E17" s="225"/>
      <c r="F17" s="212"/>
      <c r="G17" s="211"/>
      <c r="H17" s="155"/>
      <c r="I17" s="156"/>
      <c r="J17" s="156"/>
      <c r="K17" s="156"/>
      <c r="L17" s="217"/>
      <c r="M17" s="150"/>
    </row>
    <row r="18" spans="2:13" ht="18" customHeight="1">
      <c r="B18" s="151"/>
      <c r="C18" s="228"/>
      <c r="D18" s="223"/>
      <c r="E18" s="223"/>
      <c r="F18" s="207"/>
      <c r="G18" s="208"/>
      <c r="H18" s="171"/>
      <c r="I18" s="152"/>
      <c r="J18" s="152"/>
      <c r="K18" s="152"/>
      <c r="L18" s="216"/>
      <c r="M18" s="150"/>
    </row>
    <row r="19" spans="2:13" ht="18" customHeight="1">
      <c r="B19" s="154"/>
      <c r="C19" s="225"/>
      <c r="D19" s="225"/>
      <c r="E19" s="225"/>
      <c r="F19" s="212"/>
      <c r="G19" s="219"/>
      <c r="H19" s="155"/>
      <c r="I19" s="156"/>
      <c r="J19" s="156"/>
      <c r="K19" s="156"/>
      <c r="L19" s="217"/>
      <c r="M19" s="150"/>
    </row>
    <row r="20" spans="2:13" ht="18" customHeight="1">
      <c r="B20" s="151"/>
      <c r="C20" s="231"/>
      <c r="D20" s="229"/>
      <c r="E20" s="230"/>
      <c r="F20" s="207"/>
      <c r="G20" s="208"/>
      <c r="H20" s="171"/>
      <c r="I20" s="152"/>
      <c r="J20" s="152"/>
      <c r="K20" s="152"/>
      <c r="L20" s="216"/>
      <c r="M20" s="150"/>
    </row>
    <row r="21" spans="2:13" ht="18" customHeight="1">
      <c r="B21" s="154"/>
      <c r="C21" s="232"/>
      <c r="D21" s="225"/>
      <c r="E21" s="225"/>
      <c r="F21" s="212"/>
      <c r="G21" s="219"/>
      <c r="H21" s="155"/>
      <c r="I21" s="156"/>
      <c r="J21" s="156"/>
      <c r="K21" s="156"/>
      <c r="L21" s="217"/>
      <c r="M21" s="150"/>
    </row>
    <row r="22" spans="2:13" ht="18" customHeight="1">
      <c r="B22" s="162"/>
      <c r="C22" s="228"/>
      <c r="D22" s="223"/>
      <c r="E22" s="223"/>
      <c r="F22" s="207"/>
      <c r="G22" s="215"/>
      <c r="H22" s="171"/>
      <c r="I22" s="163"/>
      <c r="J22" s="152"/>
      <c r="K22" s="220"/>
      <c r="L22" s="216"/>
      <c r="M22" s="150"/>
    </row>
    <row r="23" spans="2:13" ht="18" customHeight="1">
      <c r="B23" s="154"/>
      <c r="C23" s="225"/>
      <c r="D23" s="225"/>
      <c r="E23" s="225"/>
      <c r="F23" s="209"/>
      <c r="G23" s="213"/>
      <c r="H23" s="155"/>
      <c r="I23" s="152"/>
      <c r="J23" s="156"/>
      <c r="K23" s="152"/>
      <c r="L23" s="157"/>
      <c r="M23" s="150"/>
    </row>
    <row r="24" spans="2:13" ht="18" customHeight="1">
      <c r="B24" s="162"/>
      <c r="C24" s="233"/>
      <c r="D24" s="226"/>
      <c r="E24" s="226"/>
      <c r="F24" s="207"/>
      <c r="G24" s="208"/>
      <c r="H24" s="171"/>
      <c r="I24" s="152"/>
      <c r="J24" s="152"/>
      <c r="K24" s="220"/>
      <c r="L24" s="216"/>
      <c r="M24" s="150"/>
    </row>
    <row r="25" spans="2:13" ht="18" customHeight="1">
      <c r="B25" s="154"/>
      <c r="C25" s="225"/>
      <c r="D25" s="225"/>
      <c r="E25" s="225"/>
      <c r="F25" s="209"/>
      <c r="G25" s="210"/>
      <c r="H25" s="155"/>
      <c r="I25" s="156"/>
      <c r="J25" s="156"/>
      <c r="K25" s="156"/>
      <c r="L25" s="157"/>
      <c r="M25" s="150"/>
    </row>
    <row r="26" spans="2:13" ht="18" customHeight="1">
      <c r="B26" s="162"/>
      <c r="C26" s="226"/>
      <c r="D26" s="226"/>
      <c r="E26" s="226"/>
      <c r="F26" s="207"/>
      <c r="G26" s="208"/>
      <c r="H26" s="171"/>
      <c r="I26" s="152"/>
      <c r="J26" s="152"/>
      <c r="K26" s="152"/>
      <c r="L26" s="172"/>
      <c r="M26" s="150"/>
    </row>
    <row r="27" spans="2:13" ht="18" customHeight="1">
      <c r="B27" s="154"/>
      <c r="C27" s="225"/>
      <c r="D27" s="225"/>
      <c r="E27" s="225"/>
      <c r="F27" s="209"/>
      <c r="G27" s="211"/>
      <c r="H27" s="155"/>
      <c r="I27" s="156"/>
      <c r="J27" s="156"/>
      <c r="K27" s="156"/>
      <c r="L27" s="157"/>
      <c r="M27" s="150"/>
    </row>
    <row r="28" spans="2:13" ht="18" customHeight="1">
      <c r="B28" s="162"/>
      <c r="C28" s="226"/>
      <c r="D28" s="226"/>
      <c r="E28" s="226"/>
      <c r="F28" s="207"/>
      <c r="G28" s="214"/>
      <c r="H28" s="171"/>
      <c r="I28" s="152"/>
      <c r="J28" s="152"/>
      <c r="K28" s="152"/>
      <c r="L28" s="172"/>
      <c r="M28" s="150"/>
    </row>
    <row r="29" spans="2:13" ht="18" customHeight="1">
      <c r="B29" s="154"/>
      <c r="C29" s="225"/>
      <c r="D29" s="225"/>
      <c r="E29" s="225"/>
      <c r="F29" s="155"/>
      <c r="G29" s="159"/>
      <c r="H29" s="160"/>
      <c r="I29" s="156"/>
      <c r="J29" s="156"/>
      <c r="K29" s="156"/>
      <c r="L29" s="161"/>
      <c r="M29" s="150"/>
    </row>
    <row r="30" spans="2:13" ht="18" customHeight="1">
      <c r="B30" s="151"/>
      <c r="C30" s="250" t="s">
        <v>99</v>
      </c>
      <c r="D30" s="223"/>
      <c r="E30" s="223"/>
      <c r="F30" s="158"/>
      <c r="G30" s="165"/>
      <c r="H30" s="164"/>
      <c r="I30" s="152"/>
      <c r="J30" s="152"/>
      <c r="K30" s="152">
        <f>SUM(K6:K28)</f>
        <v>0</v>
      </c>
      <c r="L30" s="153"/>
      <c r="M30" s="150"/>
    </row>
    <row r="31" spans="2:13" ht="18" customHeight="1">
      <c r="B31" s="154"/>
      <c r="C31" s="225"/>
      <c r="D31" s="225"/>
      <c r="E31" s="225"/>
      <c r="F31" s="160"/>
      <c r="G31" s="159"/>
      <c r="H31" s="160"/>
      <c r="I31" s="156"/>
      <c r="J31" s="156"/>
      <c r="K31" s="156"/>
      <c r="L31" s="161"/>
      <c r="M31" s="150"/>
    </row>
    <row r="32" spans="2:13" ht="18" customHeight="1" thickBot="1">
      <c r="B32" s="166"/>
      <c r="C32" s="251"/>
      <c r="D32" s="227"/>
      <c r="E32" s="227"/>
      <c r="F32" s="167"/>
      <c r="G32" s="168"/>
      <c r="H32" s="167"/>
      <c r="I32" s="169"/>
      <c r="J32" s="169"/>
      <c r="K32" s="169"/>
      <c r="L32" s="170"/>
      <c r="M32" s="150"/>
    </row>
  </sheetData>
  <sheetProtection/>
  <printOptions horizontalCentered="1" verticalCentered="1"/>
  <pageMargins left="0.11811023622047245" right="0.11811023622047245" top="1.1811023622047245" bottom="0.3937007874015748" header="0.5118110236220472" footer="0.5118110236220472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V32"/>
  <sheetViews>
    <sheetView showZeros="0" showOutlineSymbols="0" view="pageBreakPreview" zoomScale="75" zoomScaleSheetLayoutView="75" zoomScalePageLayoutView="0" workbookViewId="0" topLeftCell="A1">
      <selection activeCell="A1" sqref="A1"/>
    </sheetView>
  </sheetViews>
  <sheetFormatPr defaultColWidth="8.66015625" defaultRowHeight="23.25"/>
  <cols>
    <col min="1" max="1" width="8.83203125" style="125" customWidth="1"/>
    <col min="2" max="2" width="2" style="125" customWidth="1"/>
    <col min="3" max="3" width="4" style="125" customWidth="1"/>
    <col min="4" max="4" width="7.08203125" style="125" customWidth="1"/>
    <col min="5" max="5" width="5.5" style="125" customWidth="1"/>
    <col min="6" max="6" width="13.5" style="125" customWidth="1"/>
    <col min="7" max="7" width="11.41015625" style="125" customWidth="1"/>
    <col min="8" max="8" width="5.66015625" style="125" customWidth="1"/>
    <col min="9" max="11" width="12.08203125" style="125" customWidth="1"/>
    <col min="12" max="12" width="28.66015625" style="125" customWidth="1"/>
    <col min="13" max="16384" width="8.83203125" style="125" customWidth="1"/>
  </cols>
  <sheetData>
    <row r="1" ht="18" thickBot="1"/>
    <row r="2" spans="1:256" ht="30" customHeight="1">
      <c r="A2" s="126"/>
      <c r="B2" s="127"/>
      <c r="C2" s="128" t="s">
        <v>19</v>
      </c>
      <c r="D2" s="129">
        <v>5</v>
      </c>
      <c r="E2" s="128" t="s">
        <v>27</v>
      </c>
      <c r="F2" s="130"/>
      <c r="G2" s="221" t="s">
        <v>82</v>
      </c>
      <c r="H2" s="221"/>
      <c r="I2" s="221"/>
      <c r="J2" s="131"/>
      <c r="K2" s="246" t="s">
        <v>105</v>
      </c>
      <c r="L2" s="247" t="s">
        <v>94</v>
      </c>
      <c r="M2" s="133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  <c r="IR2" s="126"/>
      <c r="IS2" s="126"/>
      <c r="IT2" s="126"/>
      <c r="IU2" s="126"/>
      <c r="IV2" s="126"/>
    </row>
    <row r="3" spans="1:256" ht="27.75" customHeight="1">
      <c r="A3" s="126"/>
      <c r="B3" s="134"/>
      <c r="C3" s="135"/>
      <c r="D3" s="135"/>
      <c r="E3" s="135"/>
      <c r="F3" s="136" t="s">
        <v>51</v>
      </c>
      <c r="G3" s="135"/>
      <c r="H3" s="253" t="s">
        <v>116</v>
      </c>
      <c r="I3" s="135"/>
      <c r="J3" s="135"/>
      <c r="K3" s="135"/>
      <c r="L3" s="137"/>
      <c r="M3" s="133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  <c r="IK3" s="126"/>
      <c r="IL3" s="126"/>
      <c r="IM3" s="126"/>
      <c r="IN3" s="126"/>
      <c r="IO3" s="126"/>
      <c r="IP3" s="126"/>
      <c r="IQ3" s="126"/>
      <c r="IR3" s="126"/>
      <c r="IS3" s="126"/>
      <c r="IT3" s="126"/>
      <c r="IU3" s="126"/>
      <c r="IV3" s="126"/>
    </row>
    <row r="4" spans="1:256" ht="24.75" customHeight="1" thickBot="1">
      <c r="A4" s="138"/>
      <c r="B4" s="139"/>
      <c r="C4" s="140" t="s">
        <v>52</v>
      </c>
      <c r="D4" s="140"/>
      <c r="E4" s="140"/>
      <c r="F4" s="141" t="s">
        <v>53</v>
      </c>
      <c r="G4" s="141" t="s">
        <v>54</v>
      </c>
      <c r="H4" s="141" t="s">
        <v>2</v>
      </c>
      <c r="I4" s="141" t="s">
        <v>55</v>
      </c>
      <c r="J4" s="141" t="s">
        <v>56</v>
      </c>
      <c r="K4" s="141" t="s">
        <v>57</v>
      </c>
      <c r="L4" s="142" t="s">
        <v>58</v>
      </c>
      <c r="M4" s="143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</row>
    <row r="5" spans="2:13" ht="18" customHeight="1" thickTop="1">
      <c r="B5" s="144"/>
      <c r="C5" s="145"/>
      <c r="D5" s="145"/>
      <c r="E5" s="145"/>
      <c r="F5" s="146"/>
      <c r="G5" s="206" t="s">
        <v>59</v>
      </c>
      <c r="H5" s="146"/>
      <c r="I5" s="147"/>
      <c r="J5" s="148"/>
      <c r="K5" s="148"/>
      <c r="L5" s="149"/>
      <c r="M5" s="150"/>
    </row>
    <row r="6" spans="2:13" ht="18" customHeight="1">
      <c r="B6" s="151"/>
      <c r="C6" s="228" t="s">
        <v>102</v>
      </c>
      <c r="D6" s="223"/>
      <c r="E6" s="224"/>
      <c r="F6" s="207"/>
      <c r="G6" s="208"/>
      <c r="H6" s="171" t="s">
        <v>98</v>
      </c>
      <c r="I6" s="248"/>
      <c r="J6" s="152"/>
      <c r="K6" s="152"/>
      <c r="L6" s="216"/>
      <c r="M6" s="150"/>
    </row>
    <row r="7" spans="2:13" ht="18" customHeight="1">
      <c r="B7" s="154"/>
      <c r="C7" s="225"/>
      <c r="D7" s="225"/>
      <c r="E7" s="225"/>
      <c r="F7" s="209"/>
      <c r="G7" s="210"/>
      <c r="H7" s="155"/>
      <c r="I7" s="249"/>
      <c r="J7" s="156"/>
      <c r="K7" s="156"/>
      <c r="L7" s="217"/>
      <c r="M7" s="150"/>
    </row>
    <row r="8" spans="2:13" ht="18" customHeight="1">
      <c r="B8" s="151"/>
      <c r="C8" s="228" t="s">
        <v>96</v>
      </c>
      <c r="D8" s="223"/>
      <c r="E8" s="224"/>
      <c r="F8" s="207"/>
      <c r="G8" s="208"/>
      <c r="H8" s="171" t="s">
        <v>97</v>
      </c>
      <c r="I8" s="248">
        <v>1</v>
      </c>
      <c r="J8" s="152"/>
      <c r="K8" s="152"/>
      <c r="L8" s="216"/>
      <c r="M8" s="150"/>
    </row>
    <row r="9" spans="2:13" ht="18" customHeight="1">
      <c r="B9" s="154"/>
      <c r="C9" s="225"/>
      <c r="D9" s="225"/>
      <c r="E9" s="225"/>
      <c r="F9" s="209"/>
      <c r="G9" s="211"/>
      <c r="H9" s="155"/>
      <c r="I9" s="156"/>
      <c r="J9" s="156"/>
      <c r="K9" s="156"/>
      <c r="L9" s="217"/>
      <c r="M9" s="150"/>
    </row>
    <row r="10" spans="2:13" ht="18" customHeight="1">
      <c r="B10" s="151"/>
      <c r="C10" s="228"/>
      <c r="D10" s="223"/>
      <c r="E10" s="224"/>
      <c r="F10" s="207"/>
      <c r="G10" s="208"/>
      <c r="H10" s="171"/>
      <c r="I10" s="152"/>
      <c r="J10" s="152"/>
      <c r="K10" s="152"/>
      <c r="L10" s="216"/>
      <c r="M10" s="150"/>
    </row>
    <row r="11" spans="2:13" ht="18" customHeight="1">
      <c r="B11" s="154"/>
      <c r="C11" s="225"/>
      <c r="D11" s="225"/>
      <c r="E11" s="225"/>
      <c r="F11" s="212"/>
      <c r="G11" s="211"/>
      <c r="H11" s="155"/>
      <c r="I11" s="156"/>
      <c r="J11" s="156"/>
      <c r="K11" s="156"/>
      <c r="L11" s="217"/>
      <c r="M11" s="150"/>
    </row>
    <row r="12" spans="2:13" ht="18" customHeight="1">
      <c r="B12" s="151"/>
      <c r="C12" s="231"/>
      <c r="D12" s="229"/>
      <c r="E12" s="230"/>
      <c r="F12" s="207"/>
      <c r="G12" s="208"/>
      <c r="H12" s="171"/>
      <c r="I12" s="152"/>
      <c r="J12" s="152"/>
      <c r="K12" s="152"/>
      <c r="L12" s="216"/>
      <c r="M12" s="150"/>
    </row>
    <row r="13" spans="2:13" ht="18" customHeight="1">
      <c r="B13" s="154"/>
      <c r="C13" s="225"/>
      <c r="D13" s="225"/>
      <c r="E13" s="225"/>
      <c r="F13" s="212"/>
      <c r="G13" s="210"/>
      <c r="H13" s="155"/>
      <c r="I13" s="156"/>
      <c r="J13" s="156"/>
      <c r="K13" s="156"/>
      <c r="L13" s="217"/>
      <c r="M13" s="150"/>
    </row>
    <row r="14" spans="2:13" ht="18" customHeight="1">
      <c r="B14" s="151"/>
      <c r="C14" s="231"/>
      <c r="D14" s="229"/>
      <c r="E14" s="230"/>
      <c r="F14" s="207"/>
      <c r="G14" s="208"/>
      <c r="H14" s="171"/>
      <c r="I14" s="152"/>
      <c r="J14" s="152"/>
      <c r="K14" s="152"/>
      <c r="L14" s="216"/>
      <c r="M14" s="150"/>
    </row>
    <row r="15" spans="2:13" ht="18" customHeight="1">
      <c r="B15" s="154"/>
      <c r="C15" s="225"/>
      <c r="D15" s="225"/>
      <c r="E15" s="225"/>
      <c r="F15" s="212"/>
      <c r="G15" s="210"/>
      <c r="H15" s="155"/>
      <c r="I15" s="156"/>
      <c r="J15" s="156"/>
      <c r="K15" s="156"/>
      <c r="L15" s="218"/>
      <c r="M15" s="150"/>
    </row>
    <row r="16" spans="2:13" ht="18" customHeight="1">
      <c r="B16" s="151"/>
      <c r="C16" s="228"/>
      <c r="D16" s="223"/>
      <c r="E16" s="224"/>
      <c r="F16" s="207"/>
      <c r="G16" s="208"/>
      <c r="H16" s="171"/>
      <c r="I16" s="152"/>
      <c r="J16" s="152"/>
      <c r="K16" s="152"/>
      <c r="L16" s="216"/>
      <c r="M16" s="150"/>
    </row>
    <row r="17" spans="2:13" ht="18" customHeight="1">
      <c r="B17" s="154"/>
      <c r="C17" s="225"/>
      <c r="D17" s="225"/>
      <c r="E17" s="225"/>
      <c r="F17" s="212"/>
      <c r="G17" s="211"/>
      <c r="H17" s="155"/>
      <c r="I17" s="156"/>
      <c r="J17" s="156"/>
      <c r="K17" s="156"/>
      <c r="L17" s="217"/>
      <c r="M17" s="150"/>
    </row>
    <row r="18" spans="2:13" ht="18" customHeight="1">
      <c r="B18" s="151"/>
      <c r="C18" s="228"/>
      <c r="D18" s="223"/>
      <c r="E18" s="223"/>
      <c r="F18" s="207"/>
      <c r="G18" s="208"/>
      <c r="H18" s="171"/>
      <c r="I18" s="152"/>
      <c r="J18" s="152"/>
      <c r="K18" s="152"/>
      <c r="L18" s="216"/>
      <c r="M18" s="150"/>
    </row>
    <row r="19" spans="2:13" ht="18" customHeight="1">
      <c r="B19" s="154"/>
      <c r="C19" s="225"/>
      <c r="D19" s="225"/>
      <c r="E19" s="225"/>
      <c r="F19" s="212"/>
      <c r="G19" s="219"/>
      <c r="H19" s="155"/>
      <c r="I19" s="156"/>
      <c r="J19" s="156"/>
      <c r="K19" s="156"/>
      <c r="L19" s="217"/>
      <c r="M19" s="150"/>
    </row>
    <row r="20" spans="2:13" ht="18" customHeight="1">
      <c r="B20" s="151"/>
      <c r="C20" s="231"/>
      <c r="D20" s="229"/>
      <c r="E20" s="230"/>
      <c r="F20" s="207"/>
      <c r="G20" s="208"/>
      <c r="H20" s="171"/>
      <c r="I20" s="152"/>
      <c r="J20" s="152"/>
      <c r="K20" s="152"/>
      <c r="L20" s="216"/>
      <c r="M20" s="150"/>
    </row>
    <row r="21" spans="2:13" ht="18" customHeight="1">
      <c r="B21" s="154"/>
      <c r="C21" s="232"/>
      <c r="D21" s="225"/>
      <c r="E21" s="225"/>
      <c r="F21" s="212"/>
      <c r="G21" s="219"/>
      <c r="H21" s="155"/>
      <c r="I21" s="156"/>
      <c r="J21" s="156"/>
      <c r="K21" s="156"/>
      <c r="L21" s="217"/>
      <c r="M21" s="150"/>
    </row>
    <row r="22" spans="2:13" ht="18" customHeight="1">
      <c r="B22" s="162"/>
      <c r="C22" s="228"/>
      <c r="D22" s="223"/>
      <c r="E22" s="223"/>
      <c r="F22" s="207"/>
      <c r="G22" s="215"/>
      <c r="H22" s="171"/>
      <c r="I22" s="163"/>
      <c r="J22" s="152"/>
      <c r="K22" s="220"/>
      <c r="L22" s="216"/>
      <c r="M22" s="150"/>
    </row>
    <row r="23" spans="2:13" ht="18" customHeight="1">
      <c r="B23" s="154"/>
      <c r="C23" s="225"/>
      <c r="D23" s="225"/>
      <c r="E23" s="225"/>
      <c r="F23" s="209"/>
      <c r="G23" s="213"/>
      <c r="H23" s="155"/>
      <c r="I23" s="152"/>
      <c r="J23" s="156"/>
      <c r="K23" s="152"/>
      <c r="L23" s="157"/>
      <c r="M23" s="150"/>
    </row>
    <row r="24" spans="2:13" ht="18" customHeight="1">
      <c r="B24" s="162"/>
      <c r="C24" s="233"/>
      <c r="D24" s="226"/>
      <c r="E24" s="226"/>
      <c r="F24" s="207"/>
      <c r="G24" s="208"/>
      <c r="H24" s="171"/>
      <c r="I24" s="152"/>
      <c r="J24" s="152"/>
      <c r="K24" s="220"/>
      <c r="L24" s="216"/>
      <c r="M24" s="150"/>
    </row>
    <row r="25" spans="2:13" ht="18" customHeight="1">
      <c r="B25" s="154"/>
      <c r="C25" s="225"/>
      <c r="D25" s="225"/>
      <c r="E25" s="225"/>
      <c r="F25" s="209"/>
      <c r="G25" s="210"/>
      <c r="H25" s="155"/>
      <c r="I25" s="156"/>
      <c r="J25" s="156"/>
      <c r="K25" s="156"/>
      <c r="L25" s="157"/>
      <c r="M25" s="150"/>
    </row>
    <row r="26" spans="2:13" ht="18" customHeight="1">
      <c r="B26" s="162"/>
      <c r="C26" s="226"/>
      <c r="D26" s="226"/>
      <c r="E26" s="226"/>
      <c r="F26" s="207"/>
      <c r="G26" s="208"/>
      <c r="H26" s="171"/>
      <c r="I26" s="152"/>
      <c r="J26" s="152"/>
      <c r="K26" s="152"/>
      <c r="L26" s="172"/>
      <c r="M26" s="150"/>
    </row>
    <row r="27" spans="2:13" ht="18" customHeight="1">
      <c r="B27" s="154"/>
      <c r="C27" s="225"/>
      <c r="D27" s="225"/>
      <c r="E27" s="225"/>
      <c r="F27" s="209"/>
      <c r="G27" s="211"/>
      <c r="H27" s="155"/>
      <c r="I27" s="156"/>
      <c r="J27" s="156"/>
      <c r="K27" s="156"/>
      <c r="L27" s="157"/>
      <c r="M27" s="150"/>
    </row>
    <row r="28" spans="2:13" ht="18" customHeight="1">
      <c r="B28" s="162"/>
      <c r="C28" s="226"/>
      <c r="D28" s="226"/>
      <c r="E28" s="226"/>
      <c r="F28" s="207"/>
      <c r="G28" s="214"/>
      <c r="H28" s="171"/>
      <c r="I28" s="152"/>
      <c r="J28" s="152"/>
      <c r="K28" s="152"/>
      <c r="L28" s="172"/>
      <c r="M28" s="150"/>
    </row>
    <row r="29" spans="2:13" ht="18" customHeight="1">
      <c r="B29" s="154"/>
      <c r="C29" s="225"/>
      <c r="D29" s="225"/>
      <c r="E29" s="225"/>
      <c r="F29" s="155"/>
      <c r="G29" s="159"/>
      <c r="H29" s="160"/>
      <c r="I29" s="156"/>
      <c r="J29" s="156"/>
      <c r="K29" s="156"/>
      <c r="L29" s="161"/>
      <c r="M29" s="150"/>
    </row>
    <row r="30" spans="2:13" ht="18" customHeight="1">
      <c r="B30" s="151"/>
      <c r="C30" s="250" t="s">
        <v>99</v>
      </c>
      <c r="D30" s="223"/>
      <c r="E30" s="223"/>
      <c r="F30" s="158"/>
      <c r="G30" s="165"/>
      <c r="H30" s="164"/>
      <c r="I30" s="152"/>
      <c r="J30" s="152"/>
      <c r="K30" s="152">
        <f>SUM(K6:K28)</f>
        <v>0</v>
      </c>
      <c r="L30" s="153"/>
      <c r="M30" s="150"/>
    </row>
    <row r="31" spans="2:13" ht="18" customHeight="1">
      <c r="B31" s="154"/>
      <c r="C31" s="225"/>
      <c r="D31" s="225"/>
      <c r="E31" s="225"/>
      <c r="F31" s="160"/>
      <c r="G31" s="159"/>
      <c r="H31" s="160"/>
      <c r="I31" s="156"/>
      <c r="J31" s="156"/>
      <c r="K31" s="156"/>
      <c r="L31" s="161"/>
      <c r="M31" s="150"/>
    </row>
    <row r="32" spans="2:13" ht="18" customHeight="1" thickBot="1">
      <c r="B32" s="166"/>
      <c r="C32" s="251" t="s">
        <v>106</v>
      </c>
      <c r="D32" s="227"/>
      <c r="E32" s="227"/>
      <c r="F32" s="167"/>
      <c r="G32" s="168"/>
      <c r="H32" s="167"/>
      <c r="I32" s="169"/>
      <c r="J32" s="169"/>
      <c r="K32" s="169">
        <f>ROUNDDOWN(K30/100,0)</f>
        <v>0</v>
      </c>
      <c r="L32" s="170"/>
      <c r="M32" s="150"/>
    </row>
  </sheetData>
  <sheetProtection/>
  <printOptions horizontalCentered="1" verticalCentered="1"/>
  <pageMargins left="0.11811023622047245" right="0.11811023622047245" top="1.1811023622047245" bottom="0.3937007874015748" header="0.5118110236220472" footer="0.5118110236220472"/>
  <pageSetup horizontalDpi="300" verticalDpi="3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V32"/>
  <sheetViews>
    <sheetView showZeros="0" showOutlineSymbols="0" view="pageBreakPreview" zoomScale="75" zoomScaleSheetLayoutView="75" zoomScalePageLayoutView="0" workbookViewId="0" topLeftCell="A1">
      <selection activeCell="A1" sqref="A1"/>
    </sheetView>
  </sheetViews>
  <sheetFormatPr defaultColWidth="8.66015625" defaultRowHeight="23.25"/>
  <cols>
    <col min="1" max="1" width="8.83203125" style="125" customWidth="1"/>
    <col min="2" max="2" width="2" style="125" customWidth="1"/>
    <col min="3" max="3" width="4" style="125" customWidth="1"/>
    <col min="4" max="4" width="7.08203125" style="125" customWidth="1"/>
    <col min="5" max="5" width="5.5" style="125" customWidth="1"/>
    <col min="6" max="6" width="13.5" style="125" customWidth="1"/>
    <col min="7" max="7" width="11.41015625" style="125" customWidth="1"/>
    <col min="8" max="8" width="5.66015625" style="125" customWidth="1"/>
    <col min="9" max="11" width="12.08203125" style="125" customWidth="1"/>
    <col min="12" max="12" width="28.66015625" style="125" customWidth="1"/>
    <col min="13" max="16384" width="8.83203125" style="125" customWidth="1"/>
  </cols>
  <sheetData>
    <row r="1" ht="18" thickBot="1"/>
    <row r="2" spans="1:256" ht="30" customHeight="1">
      <c r="A2" s="126"/>
      <c r="B2" s="127"/>
      <c r="C2" s="128" t="s">
        <v>19</v>
      </c>
      <c r="D2" s="129">
        <v>6</v>
      </c>
      <c r="E2" s="128" t="s">
        <v>27</v>
      </c>
      <c r="F2" s="130"/>
      <c r="G2" s="221" t="s">
        <v>83</v>
      </c>
      <c r="H2" s="221"/>
      <c r="I2" s="221"/>
      <c r="J2" s="131"/>
      <c r="K2" s="246" t="s">
        <v>107</v>
      </c>
      <c r="L2" s="247" t="s">
        <v>94</v>
      </c>
      <c r="M2" s="133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  <c r="IR2" s="126"/>
      <c r="IS2" s="126"/>
      <c r="IT2" s="126"/>
      <c r="IU2" s="126"/>
      <c r="IV2" s="126"/>
    </row>
    <row r="3" spans="1:256" ht="27.75" customHeight="1">
      <c r="A3" s="126"/>
      <c r="B3" s="134"/>
      <c r="C3" s="135"/>
      <c r="D3" s="135"/>
      <c r="E3" s="135"/>
      <c r="F3" s="136" t="s">
        <v>51</v>
      </c>
      <c r="G3" s="135"/>
      <c r="H3" s="140" t="s">
        <v>108</v>
      </c>
      <c r="I3" s="135"/>
      <c r="J3" s="135"/>
      <c r="K3" s="135"/>
      <c r="L3" s="137"/>
      <c r="M3" s="133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  <c r="IK3" s="126"/>
      <c r="IL3" s="126"/>
      <c r="IM3" s="126"/>
      <c r="IN3" s="126"/>
      <c r="IO3" s="126"/>
      <c r="IP3" s="126"/>
      <c r="IQ3" s="126"/>
      <c r="IR3" s="126"/>
      <c r="IS3" s="126"/>
      <c r="IT3" s="126"/>
      <c r="IU3" s="126"/>
      <c r="IV3" s="126"/>
    </row>
    <row r="4" spans="1:256" ht="24.75" customHeight="1" thickBot="1">
      <c r="A4" s="138"/>
      <c r="B4" s="139"/>
      <c r="C4" s="140" t="s">
        <v>52</v>
      </c>
      <c r="D4" s="140"/>
      <c r="E4" s="140"/>
      <c r="F4" s="141" t="s">
        <v>53</v>
      </c>
      <c r="G4" s="141" t="s">
        <v>54</v>
      </c>
      <c r="H4" s="141" t="s">
        <v>2</v>
      </c>
      <c r="I4" s="141" t="s">
        <v>55</v>
      </c>
      <c r="J4" s="141" t="s">
        <v>56</v>
      </c>
      <c r="K4" s="141" t="s">
        <v>57</v>
      </c>
      <c r="L4" s="142" t="s">
        <v>58</v>
      </c>
      <c r="M4" s="143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</row>
    <row r="5" spans="2:13" ht="18" customHeight="1" thickTop="1">
      <c r="B5" s="144"/>
      <c r="C5" s="145"/>
      <c r="D5" s="145"/>
      <c r="E5" s="145"/>
      <c r="F5" s="146"/>
      <c r="G5" s="206" t="s">
        <v>59</v>
      </c>
      <c r="H5" s="146"/>
      <c r="I5" s="147"/>
      <c r="J5" s="148"/>
      <c r="K5" s="148"/>
      <c r="L5" s="149"/>
      <c r="M5" s="150"/>
    </row>
    <row r="6" spans="2:13" ht="18" customHeight="1">
      <c r="B6" s="151"/>
      <c r="C6" s="228" t="s">
        <v>102</v>
      </c>
      <c r="D6" s="223"/>
      <c r="E6" s="224"/>
      <c r="F6" s="207"/>
      <c r="G6" s="208"/>
      <c r="H6" s="171" t="s">
        <v>98</v>
      </c>
      <c r="I6" s="248"/>
      <c r="J6" s="152"/>
      <c r="K6" s="152"/>
      <c r="L6" s="216"/>
      <c r="M6" s="150"/>
    </row>
    <row r="7" spans="2:13" ht="18" customHeight="1">
      <c r="B7" s="154"/>
      <c r="C7" s="225"/>
      <c r="D7" s="225"/>
      <c r="E7" s="225"/>
      <c r="F7" s="209"/>
      <c r="G7" s="210"/>
      <c r="H7" s="155"/>
      <c r="I7" s="249"/>
      <c r="J7" s="156"/>
      <c r="K7" s="156"/>
      <c r="L7" s="217"/>
      <c r="M7" s="150"/>
    </row>
    <row r="8" spans="2:13" ht="18" customHeight="1">
      <c r="B8" s="151"/>
      <c r="C8" s="228" t="s">
        <v>96</v>
      </c>
      <c r="D8" s="223"/>
      <c r="E8" s="224"/>
      <c r="F8" s="207"/>
      <c r="G8" s="208"/>
      <c r="H8" s="171" t="s">
        <v>97</v>
      </c>
      <c r="I8" s="248">
        <v>1</v>
      </c>
      <c r="J8" s="152"/>
      <c r="K8" s="152"/>
      <c r="L8" s="216"/>
      <c r="M8" s="150"/>
    </row>
    <row r="9" spans="2:13" ht="18" customHeight="1">
      <c r="B9" s="154"/>
      <c r="C9" s="225"/>
      <c r="D9" s="225"/>
      <c r="E9" s="225"/>
      <c r="F9" s="209"/>
      <c r="G9" s="211"/>
      <c r="H9" s="155"/>
      <c r="I9" s="156"/>
      <c r="J9" s="156"/>
      <c r="K9" s="156"/>
      <c r="L9" s="217"/>
      <c r="M9" s="150"/>
    </row>
    <row r="10" spans="2:13" ht="18" customHeight="1">
      <c r="B10" s="151"/>
      <c r="C10" s="228"/>
      <c r="D10" s="223"/>
      <c r="E10" s="224"/>
      <c r="F10" s="207"/>
      <c r="G10" s="208"/>
      <c r="H10" s="171"/>
      <c r="I10" s="152"/>
      <c r="J10" s="152"/>
      <c r="K10" s="152"/>
      <c r="L10" s="216"/>
      <c r="M10" s="150"/>
    </row>
    <row r="11" spans="2:13" ht="18" customHeight="1">
      <c r="B11" s="154"/>
      <c r="C11" s="225"/>
      <c r="D11" s="225"/>
      <c r="E11" s="225"/>
      <c r="F11" s="212"/>
      <c r="G11" s="211"/>
      <c r="H11" s="155"/>
      <c r="I11" s="156"/>
      <c r="J11" s="156"/>
      <c r="K11" s="156"/>
      <c r="L11" s="217"/>
      <c r="M11" s="150"/>
    </row>
    <row r="12" spans="2:13" ht="18" customHeight="1">
      <c r="B12" s="151"/>
      <c r="C12" s="231"/>
      <c r="D12" s="229"/>
      <c r="E12" s="230"/>
      <c r="F12" s="207"/>
      <c r="G12" s="208"/>
      <c r="H12" s="171"/>
      <c r="I12" s="152"/>
      <c r="J12" s="152"/>
      <c r="K12" s="152"/>
      <c r="L12" s="216"/>
      <c r="M12" s="150"/>
    </row>
    <row r="13" spans="2:13" ht="18" customHeight="1">
      <c r="B13" s="154"/>
      <c r="C13" s="225"/>
      <c r="D13" s="225"/>
      <c r="E13" s="225"/>
      <c r="F13" s="212"/>
      <c r="G13" s="210"/>
      <c r="H13" s="155"/>
      <c r="I13" s="156"/>
      <c r="J13" s="156"/>
      <c r="K13" s="156"/>
      <c r="L13" s="217"/>
      <c r="M13" s="150"/>
    </row>
    <row r="14" spans="2:13" ht="18" customHeight="1">
      <c r="B14" s="151"/>
      <c r="C14" s="231"/>
      <c r="D14" s="229"/>
      <c r="E14" s="230"/>
      <c r="F14" s="207"/>
      <c r="G14" s="208"/>
      <c r="H14" s="171"/>
      <c r="I14" s="152"/>
      <c r="J14" s="152"/>
      <c r="K14" s="152"/>
      <c r="L14" s="216"/>
      <c r="M14" s="150"/>
    </row>
    <row r="15" spans="2:13" ht="18" customHeight="1">
      <c r="B15" s="154"/>
      <c r="C15" s="225"/>
      <c r="D15" s="225"/>
      <c r="E15" s="225"/>
      <c r="F15" s="212"/>
      <c r="G15" s="210"/>
      <c r="H15" s="155"/>
      <c r="I15" s="156"/>
      <c r="J15" s="156"/>
      <c r="K15" s="156"/>
      <c r="L15" s="218"/>
      <c r="M15" s="150"/>
    </row>
    <row r="16" spans="2:13" ht="18" customHeight="1">
      <c r="B16" s="151"/>
      <c r="C16" s="228"/>
      <c r="D16" s="223"/>
      <c r="E16" s="224"/>
      <c r="F16" s="207"/>
      <c r="G16" s="208"/>
      <c r="H16" s="171"/>
      <c r="I16" s="152"/>
      <c r="J16" s="152"/>
      <c r="K16" s="152"/>
      <c r="L16" s="216"/>
      <c r="M16" s="150"/>
    </row>
    <row r="17" spans="2:13" ht="18" customHeight="1">
      <c r="B17" s="154"/>
      <c r="C17" s="225"/>
      <c r="D17" s="225"/>
      <c r="E17" s="225"/>
      <c r="F17" s="212"/>
      <c r="G17" s="211"/>
      <c r="H17" s="155"/>
      <c r="I17" s="156"/>
      <c r="J17" s="156"/>
      <c r="K17" s="156"/>
      <c r="L17" s="217"/>
      <c r="M17" s="150"/>
    </row>
    <row r="18" spans="2:13" ht="18" customHeight="1">
      <c r="B18" s="151"/>
      <c r="C18" s="228"/>
      <c r="D18" s="223"/>
      <c r="E18" s="223"/>
      <c r="F18" s="207"/>
      <c r="G18" s="208"/>
      <c r="H18" s="171"/>
      <c r="I18" s="152"/>
      <c r="J18" s="152"/>
      <c r="K18" s="152"/>
      <c r="L18" s="216"/>
      <c r="M18" s="150"/>
    </row>
    <row r="19" spans="2:13" ht="18" customHeight="1">
      <c r="B19" s="154"/>
      <c r="C19" s="225"/>
      <c r="D19" s="225"/>
      <c r="E19" s="225"/>
      <c r="F19" s="212"/>
      <c r="G19" s="219"/>
      <c r="H19" s="155"/>
      <c r="I19" s="156"/>
      <c r="J19" s="156"/>
      <c r="K19" s="156"/>
      <c r="L19" s="217"/>
      <c r="M19" s="150"/>
    </row>
    <row r="20" spans="2:13" ht="18" customHeight="1">
      <c r="B20" s="151"/>
      <c r="C20" s="231"/>
      <c r="D20" s="229"/>
      <c r="E20" s="230"/>
      <c r="F20" s="207"/>
      <c r="G20" s="208"/>
      <c r="H20" s="171"/>
      <c r="I20" s="152"/>
      <c r="J20" s="152"/>
      <c r="K20" s="152"/>
      <c r="L20" s="216"/>
      <c r="M20" s="150"/>
    </row>
    <row r="21" spans="2:13" ht="18" customHeight="1">
      <c r="B21" s="154"/>
      <c r="C21" s="232"/>
      <c r="D21" s="225"/>
      <c r="E21" s="225"/>
      <c r="F21" s="212"/>
      <c r="G21" s="219"/>
      <c r="H21" s="155"/>
      <c r="I21" s="156"/>
      <c r="J21" s="156"/>
      <c r="K21" s="156"/>
      <c r="L21" s="217"/>
      <c r="M21" s="150"/>
    </row>
    <row r="22" spans="2:13" ht="18" customHeight="1">
      <c r="B22" s="162"/>
      <c r="C22" s="228"/>
      <c r="D22" s="223"/>
      <c r="E22" s="223"/>
      <c r="F22" s="207"/>
      <c r="G22" s="215"/>
      <c r="H22" s="171"/>
      <c r="I22" s="163"/>
      <c r="J22" s="152"/>
      <c r="K22" s="220"/>
      <c r="L22" s="216"/>
      <c r="M22" s="150"/>
    </row>
    <row r="23" spans="2:13" ht="18" customHeight="1">
      <c r="B23" s="154"/>
      <c r="C23" s="225"/>
      <c r="D23" s="225"/>
      <c r="E23" s="225"/>
      <c r="F23" s="209"/>
      <c r="G23" s="213"/>
      <c r="H23" s="155"/>
      <c r="I23" s="152"/>
      <c r="J23" s="156"/>
      <c r="K23" s="152"/>
      <c r="L23" s="157"/>
      <c r="M23" s="150"/>
    </row>
    <row r="24" spans="2:13" ht="18" customHeight="1">
      <c r="B24" s="162"/>
      <c r="C24" s="233"/>
      <c r="D24" s="226"/>
      <c r="E24" s="226"/>
      <c r="F24" s="207"/>
      <c r="G24" s="208"/>
      <c r="H24" s="171"/>
      <c r="I24" s="152"/>
      <c r="J24" s="152"/>
      <c r="K24" s="220"/>
      <c r="L24" s="216"/>
      <c r="M24" s="150"/>
    </row>
    <row r="25" spans="2:13" ht="18" customHeight="1">
      <c r="B25" s="154"/>
      <c r="C25" s="225"/>
      <c r="D25" s="225"/>
      <c r="E25" s="225"/>
      <c r="F25" s="209"/>
      <c r="G25" s="210"/>
      <c r="H25" s="155"/>
      <c r="I25" s="156"/>
      <c r="J25" s="156"/>
      <c r="K25" s="156"/>
      <c r="L25" s="157"/>
      <c r="M25" s="150"/>
    </row>
    <row r="26" spans="2:13" ht="18" customHeight="1">
      <c r="B26" s="162"/>
      <c r="C26" s="226"/>
      <c r="D26" s="226"/>
      <c r="E26" s="226"/>
      <c r="F26" s="207"/>
      <c r="G26" s="208"/>
      <c r="H26" s="171"/>
      <c r="I26" s="152"/>
      <c r="J26" s="152"/>
      <c r="K26" s="152"/>
      <c r="L26" s="172"/>
      <c r="M26" s="150"/>
    </row>
    <row r="27" spans="2:13" ht="18" customHeight="1">
      <c r="B27" s="154"/>
      <c r="C27" s="225"/>
      <c r="D27" s="225"/>
      <c r="E27" s="225"/>
      <c r="F27" s="209"/>
      <c r="G27" s="211"/>
      <c r="H27" s="155"/>
      <c r="I27" s="156"/>
      <c r="J27" s="156"/>
      <c r="K27" s="156"/>
      <c r="L27" s="157"/>
      <c r="M27" s="150"/>
    </row>
    <row r="28" spans="2:13" ht="18" customHeight="1">
      <c r="B28" s="162"/>
      <c r="C28" s="226"/>
      <c r="D28" s="226"/>
      <c r="E28" s="226"/>
      <c r="F28" s="207"/>
      <c r="G28" s="214"/>
      <c r="H28" s="171"/>
      <c r="I28" s="152"/>
      <c r="J28" s="152"/>
      <c r="K28" s="152"/>
      <c r="L28" s="172"/>
      <c r="M28" s="150"/>
    </row>
    <row r="29" spans="2:13" ht="18" customHeight="1">
      <c r="B29" s="154"/>
      <c r="C29" s="225"/>
      <c r="D29" s="225"/>
      <c r="E29" s="225"/>
      <c r="F29" s="155"/>
      <c r="G29" s="159"/>
      <c r="H29" s="160"/>
      <c r="I29" s="156"/>
      <c r="J29" s="156"/>
      <c r="K29" s="156"/>
      <c r="L29" s="161"/>
      <c r="M29" s="150"/>
    </row>
    <row r="30" spans="2:13" ht="18" customHeight="1">
      <c r="B30" s="151"/>
      <c r="C30" s="250" t="s">
        <v>99</v>
      </c>
      <c r="D30" s="223"/>
      <c r="E30" s="223"/>
      <c r="F30" s="158"/>
      <c r="G30" s="165"/>
      <c r="H30" s="164"/>
      <c r="I30" s="152"/>
      <c r="J30" s="152"/>
      <c r="K30" s="152">
        <f>SUM(K6:K28)</f>
        <v>0</v>
      </c>
      <c r="L30" s="153"/>
      <c r="M30" s="150"/>
    </row>
    <row r="31" spans="2:13" ht="18" customHeight="1">
      <c r="B31" s="154"/>
      <c r="C31" s="225"/>
      <c r="D31" s="225"/>
      <c r="E31" s="225"/>
      <c r="F31" s="160"/>
      <c r="G31" s="159"/>
      <c r="H31" s="160"/>
      <c r="I31" s="156"/>
      <c r="J31" s="156"/>
      <c r="K31" s="156"/>
      <c r="L31" s="161"/>
      <c r="M31" s="150"/>
    </row>
    <row r="32" spans="2:13" ht="18" customHeight="1" thickBot="1">
      <c r="B32" s="166"/>
      <c r="C32" s="251" t="s">
        <v>106</v>
      </c>
      <c r="D32" s="227"/>
      <c r="E32" s="227"/>
      <c r="F32" s="167"/>
      <c r="G32" s="168"/>
      <c r="H32" s="167"/>
      <c r="I32" s="169"/>
      <c r="J32" s="169"/>
      <c r="K32" s="169">
        <f>ROUNDDOWN(K30/10,0)</f>
        <v>0</v>
      </c>
      <c r="L32" s="170"/>
      <c r="M32" s="150"/>
    </row>
  </sheetData>
  <sheetProtection/>
  <printOptions horizontalCentered="1" verticalCentered="1"/>
  <pageMargins left="0.11811023622047245" right="0.11811023622047245" top="1.1811023622047245" bottom="0.3937007874015748" header="0.5118110236220472" footer="0.5118110236220472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V32"/>
  <sheetViews>
    <sheetView showZeros="0" showOutlineSymbols="0" view="pageBreakPreview" zoomScale="75" zoomScaleSheetLayoutView="75" zoomScalePageLayoutView="0" workbookViewId="0" topLeftCell="A1">
      <selection activeCell="A8" sqref="A8"/>
    </sheetView>
  </sheetViews>
  <sheetFormatPr defaultColWidth="8.66015625" defaultRowHeight="23.25"/>
  <cols>
    <col min="1" max="1" width="8.83203125" style="125" customWidth="1"/>
    <col min="2" max="2" width="2" style="125" customWidth="1"/>
    <col min="3" max="3" width="4" style="125" customWidth="1"/>
    <col min="4" max="4" width="7.08203125" style="125" customWidth="1"/>
    <col min="5" max="5" width="5.5" style="125" customWidth="1"/>
    <col min="6" max="6" width="13.5" style="125" customWidth="1"/>
    <col min="7" max="7" width="11.41015625" style="125" customWidth="1"/>
    <col min="8" max="8" width="5.66015625" style="125" customWidth="1"/>
    <col min="9" max="11" width="12.08203125" style="125" customWidth="1"/>
    <col min="12" max="12" width="28.66015625" style="125" customWidth="1"/>
    <col min="13" max="16384" width="8.83203125" style="125" customWidth="1"/>
  </cols>
  <sheetData>
    <row r="1" ht="18" thickBot="1"/>
    <row r="2" spans="1:256" ht="30" customHeight="1">
      <c r="A2" s="126"/>
      <c r="B2" s="127"/>
      <c r="C2" s="128" t="s">
        <v>19</v>
      </c>
      <c r="D2" s="129">
        <v>7</v>
      </c>
      <c r="E2" s="128" t="s">
        <v>27</v>
      </c>
      <c r="F2" s="130"/>
      <c r="G2" s="221" t="s">
        <v>84</v>
      </c>
      <c r="H2" s="221"/>
      <c r="I2" s="221"/>
      <c r="J2" s="131"/>
      <c r="K2" s="246" t="s">
        <v>109</v>
      </c>
      <c r="L2" s="247" t="s">
        <v>94</v>
      </c>
      <c r="M2" s="133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  <c r="IR2" s="126"/>
      <c r="IS2" s="126"/>
      <c r="IT2" s="126"/>
      <c r="IU2" s="126"/>
      <c r="IV2" s="126"/>
    </row>
    <row r="3" spans="1:256" ht="27.75" customHeight="1">
      <c r="A3" s="126"/>
      <c r="B3" s="134"/>
      <c r="C3" s="135"/>
      <c r="D3" s="135"/>
      <c r="E3" s="135"/>
      <c r="F3" s="136" t="s">
        <v>51</v>
      </c>
      <c r="G3" s="135"/>
      <c r="H3" s="252" t="s">
        <v>117</v>
      </c>
      <c r="I3" s="135"/>
      <c r="J3" s="135"/>
      <c r="K3" s="135"/>
      <c r="L3" s="137"/>
      <c r="M3" s="133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  <c r="IK3" s="126"/>
      <c r="IL3" s="126"/>
      <c r="IM3" s="126"/>
      <c r="IN3" s="126"/>
      <c r="IO3" s="126"/>
      <c r="IP3" s="126"/>
      <c r="IQ3" s="126"/>
      <c r="IR3" s="126"/>
      <c r="IS3" s="126"/>
      <c r="IT3" s="126"/>
      <c r="IU3" s="126"/>
      <c r="IV3" s="126"/>
    </row>
    <row r="4" spans="1:256" ht="24.75" customHeight="1" thickBot="1">
      <c r="A4" s="138"/>
      <c r="B4" s="139"/>
      <c r="C4" s="140" t="s">
        <v>52</v>
      </c>
      <c r="D4" s="140"/>
      <c r="E4" s="140"/>
      <c r="F4" s="141" t="s">
        <v>53</v>
      </c>
      <c r="G4" s="141" t="s">
        <v>54</v>
      </c>
      <c r="H4" s="141" t="s">
        <v>2</v>
      </c>
      <c r="I4" s="141" t="s">
        <v>55</v>
      </c>
      <c r="J4" s="141" t="s">
        <v>56</v>
      </c>
      <c r="K4" s="141" t="s">
        <v>57</v>
      </c>
      <c r="L4" s="142" t="s">
        <v>58</v>
      </c>
      <c r="M4" s="143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</row>
    <row r="5" spans="2:13" ht="18" customHeight="1" thickTop="1">
      <c r="B5" s="144"/>
      <c r="C5" s="145"/>
      <c r="D5" s="145"/>
      <c r="E5" s="145"/>
      <c r="F5" s="146"/>
      <c r="G5" s="206" t="s">
        <v>59</v>
      </c>
      <c r="H5" s="146"/>
      <c r="I5" s="147"/>
      <c r="J5" s="148"/>
      <c r="K5" s="148"/>
      <c r="L5" s="149"/>
      <c r="M5" s="150"/>
    </row>
    <row r="6" spans="2:13" ht="18" customHeight="1">
      <c r="B6" s="151"/>
      <c r="C6" s="228" t="s">
        <v>102</v>
      </c>
      <c r="D6" s="223"/>
      <c r="E6" s="224"/>
      <c r="F6" s="207"/>
      <c r="G6" s="208"/>
      <c r="H6" s="171" t="s">
        <v>98</v>
      </c>
      <c r="I6" s="248"/>
      <c r="J6" s="152"/>
      <c r="K6" s="152"/>
      <c r="L6" s="216"/>
      <c r="M6" s="150"/>
    </row>
    <row r="7" spans="2:13" ht="18" customHeight="1">
      <c r="B7" s="154"/>
      <c r="C7" s="225"/>
      <c r="D7" s="225"/>
      <c r="E7" s="225"/>
      <c r="F7" s="209"/>
      <c r="G7" s="210"/>
      <c r="H7" s="155"/>
      <c r="I7" s="249"/>
      <c r="J7" s="156"/>
      <c r="K7" s="156"/>
      <c r="L7" s="217"/>
      <c r="M7" s="150"/>
    </row>
    <row r="8" spans="2:13" ht="18" customHeight="1">
      <c r="B8" s="151"/>
      <c r="C8" s="228" t="s">
        <v>96</v>
      </c>
      <c r="D8" s="223"/>
      <c r="E8" s="224"/>
      <c r="F8" s="207"/>
      <c r="G8" s="208"/>
      <c r="H8" s="171" t="s">
        <v>97</v>
      </c>
      <c r="I8" s="248">
        <v>1</v>
      </c>
      <c r="J8" s="152"/>
      <c r="K8" s="152"/>
      <c r="L8" s="216"/>
      <c r="M8" s="150"/>
    </row>
    <row r="9" spans="2:13" ht="18" customHeight="1">
      <c r="B9" s="154"/>
      <c r="C9" s="225"/>
      <c r="D9" s="225"/>
      <c r="E9" s="225"/>
      <c r="F9" s="209"/>
      <c r="G9" s="211"/>
      <c r="H9" s="155"/>
      <c r="I9" s="156"/>
      <c r="J9" s="156"/>
      <c r="K9" s="156"/>
      <c r="L9" s="217"/>
      <c r="M9" s="150"/>
    </row>
    <row r="10" spans="2:13" ht="18" customHeight="1">
      <c r="B10" s="151"/>
      <c r="C10" s="228"/>
      <c r="D10" s="223"/>
      <c r="E10" s="224"/>
      <c r="F10" s="207"/>
      <c r="G10" s="208"/>
      <c r="H10" s="171"/>
      <c r="I10" s="152"/>
      <c r="J10" s="152"/>
      <c r="K10" s="152"/>
      <c r="L10" s="216"/>
      <c r="M10" s="150"/>
    </row>
    <row r="11" spans="2:13" ht="18" customHeight="1">
      <c r="B11" s="154"/>
      <c r="C11" s="225"/>
      <c r="D11" s="225"/>
      <c r="E11" s="225"/>
      <c r="F11" s="212"/>
      <c r="G11" s="211"/>
      <c r="H11" s="155"/>
      <c r="I11" s="156"/>
      <c r="J11" s="156"/>
      <c r="K11" s="156"/>
      <c r="L11" s="217"/>
      <c r="M11" s="150"/>
    </row>
    <row r="12" spans="2:13" ht="18" customHeight="1">
      <c r="B12" s="151"/>
      <c r="C12" s="231"/>
      <c r="D12" s="229"/>
      <c r="E12" s="230"/>
      <c r="F12" s="207"/>
      <c r="G12" s="208"/>
      <c r="H12" s="171"/>
      <c r="I12" s="152"/>
      <c r="J12" s="152"/>
      <c r="K12" s="152"/>
      <c r="L12" s="216"/>
      <c r="M12" s="150"/>
    </row>
    <row r="13" spans="2:13" ht="18" customHeight="1">
      <c r="B13" s="154"/>
      <c r="C13" s="225"/>
      <c r="D13" s="225"/>
      <c r="E13" s="225"/>
      <c r="F13" s="212"/>
      <c r="G13" s="210"/>
      <c r="H13" s="155"/>
      <c r="I13" s="156"/>
      <c r="J13" s="156"/>
      <c r="K13" s="156"/>
      <c r="L13" s="217"/>
      <c r="M13" s="150"/>
    </row>
    <row r="14" spans="2:13" ht="18" customHeight="1">
      <c r="B14" s="151"/>
      <c r="C14" s="231"/>
      <c r="D14" s="229"/>
      <c r="E14" s="230"/>
      <c r="F14" s="207"/>
      <c r="G14" s="208"/>
      <c r="H14" s="171"/>
      <c r="I14" s="152"/>
      <c r="J14" s="152"/>
      <c r="K14" s="152"/>
      <c r="L14" s="216"/>
      <c r="M14" s="150"/>
    </row>
    <row r="15" spans="2:13" ht="18" customHeight="1">
      <c r="B15" s="154"/>
      <c r="C15" s="225"/>
      <c r="D15" s="225"/>
      <c r="E15" s="225"/>
      <c r="F15" s="212"/>
      <c r="G15" s="210"/>
      <c r="H15" s="155"/>
      <c r="I15" s="156"/>
      <c r="J15" s="156"/>
      <c r="K15" s="156"/>
      <c r="L15" s="218"/>
      <c r="M15" s="150"/>
    </row>
    <row r="16" spans="2:13" ht="18" customHeight="1">
      <c r="B16" s="151"/>
      <c r="C16" s="228"/>
      <c r="D16" s="223"/>
      <c r="E16" s="224"/>
      <c r="F16" s="207"/>
      <c r="G16" s="208"/>
      <c r="H16" s="171"/>
      <c r="I16" s="152"/>
      <c r="J16" s="152"/>
      <c r="K16" s="152"/>
      <c r="L16" s="216"/>
      <c r="M16" s="150"/>
    </row>
    <row r="17" spans="2:13" ht="18" customHeight="1">
      <c r="B17" s="154"/>
      <c r="C17" s="225"/>
      <c r="D17" s="225"/>
      <c r="E17" s="225"/>
      <c r="F17" s="212"/>
      <c r="G17" s="211"/>
      <c r="H17" s="155"/>
      <c r="I17" s="156"/>
      <c r="J17" s="156"/>
      <c r="K17" s="156"/>
      <c r="L17" s="217"/>
      <c r="M17" s="150"/>
    </row>
    <row r="18" spans="2:13" ht="18" customHeight="1">
      <c r="B18" s="151"/>
      <c r="C18" s="228"/>
      <c r="D18" s="223"/>
      <c r="E18" s="223"/>
      <c r="F18" s="207"/>
      <c r="G18" s="208"/>
      <c r="H18" s="171"/>
      <c r="I18" s="152"/>
      <c r="J18" s="152"/>
      <c r="K18" s="152"/>
      <c r="L18" s="216"/>
      <c r="M18" s="150"/>
    </row>
    <row r="19" spans="2:13" ht="18" customHeight="1">
      <c r="B19" s="154"/>
      <c r="C19" s="225"/>
      <c r="D19" s="225"/>
      <c r="E19" s="225"/>
      <c r="F19" s="212"/>
      <c r="G19" s="219"/>
      <c r="H19" s="155"/>
      <c r="I19" s="156"/>
      <c r="J19" s="156"/>
      <c r="K19" s="156"/>
      <c r="L19" s="217"/>
      <c r="M19" s="150"/>
    </row>
    <row r="20" spans="2:13" ht="18" customHeight="1">
      <c r="B20" s="151"/>
      <c r="C20" s="231"/>
      <c r="D20" s="229"/>
      <c r="E20" s="230"/>
      <c r="F20" s="207"/>
      <c r="G20" s="208"/>
      <c r="H20" s="171"/>
      <c r="I20" s="152"/>
      <c r="J20" s="152"/>
      <c r="K20" s="152"/>
      <c r="L20" s="216"/>
      <c r="M20" s="150"/>
    </row>
    <row r="21" spans="2:13" ht="18" customHeight="1">
      <c r="B21" s="154"/>
      <c r="C21" s="232"/>
      <c r="D21" s="225"/>
      <c r="E21" s="225"/>
      <c r="F21" s="212"/>
      <c r="G21" s="219"/>
      <c r="H21" s="155"/>
      <c r="I21" s="156"/>
      <c r="J21" s="156"/>
      <c r="K21" s="156"/>
      <c r="L21" s="217"/>
      <c r="M21" s="150"/>
    </row>
    <row r="22" spans="2:13" ht="18" customHeight="1">
      <c r="B22" s="162"/>
      <c r="C22" s="228"/>
      <c r="D22" s="223"/>
      <c r="E22" s="223"/>
      <c r="F22" s="207"/>
      <c r="G22" s="215"/>
      <c r="H22" s="171"/>
      <c r="I22" s="163"/>
      <c r="J22" s="152"/>
      <c r="K22" s="220"/>
      <c r="L22" s="216"/>
      <c r="M22" s="150"/>
    </row>
    <row r="23" spans="2:13" ht="18" customHeight="1">
      <c r="B23" s="154"/>
      <c r="C23" s="225"/>
      <c r="D23" s="225"/>
      <c r="E23" s="225"/>
      <c r="F23" s="209"/>
      <c r="G23" s="213"/>
      <c r="H23" s="155"/>
      <c r="I23" s="152"/>
      <c r="J23" s="156"/>
      <c r="K23" s="152"/>
      <c r="L23" s="157"/>
      <c r="M23" s="150"/>
    </row>
    <row r="24" spans="2:13" ht="18" customHeight="1">
      <c r="B24" s="162"/>
      <c r="C24" s="233"/>
      <c r="D24" s="226"/>
      <c r="E24" s="226"/>
      <c r="F24" s="207"/>
      <c r="G24" s="208"/>
      <c r="H24" s="171"/>
      <c r="I24" s="152"/>
      <c r="J24" s="152"/>
      <c r="K24" s="220"/>
      <c r="L24" s="216"/>
      <c r="M24" s="150"/>
    </row>
    <row r="25" spans="2:13" ht="18" customHeight="1">
      <c r="B25" s="154"/>
      <c r="C25" s="225"/>
      <c r="D25" s="225"/>
      <c r="E25" s="225"/>
      <c r="F25" s="209"/>
      <c r="G25" s="210"/>
      <c r="H25" s="155"/>
      <c r="I25" s="156"/>
      <c r="J25" s="156"/>
      <c r="K25" s="156"/>
      <c r="L25" s="157"/>
      <c r="M25" s="150"/>
    </row>
    <row r="26" spans="2:13" ht="18" customHeight="1">
      <c r="B26" s="162"/>
      <c r="C26" s="226"/>
      <c r="D26" s="226"/>
      <c r="E26" s="226"/>
      <c r="F26" s="207"/>
      <c r="G26" s="208"/>
      <c r="H26" s="171"/>
      <c r="I26" s="152"/>
      <c r="J26" s="152"/>
      <c r="K26" s="152"/>
      <c r="L26" s="172"/>
      <c r="M26" s="150"/>
    </row>
    <row r="27" spans="2:13" ht="18" customHeight="1">
      <c r="B27" s="154"/>
      <c r="C27" s="225"/>
      <c r="D27" s="225"/>
      <c r="E27" s="225"/>
      <c r="F27" s="209"/>
      <c r="G27" s="211"/>
      <c r="H27" s="155"/>
      <c r="I27" s="156"/>
      <c r="J27" s="156"/>
      <c r="K27" s="156"/>
      <c r="L27" s="157"/>
      <c r="M27" s="150"/>
    </row>
    <row r="28" spans="2:13" ht="18" customHeight="1">
      <c r="B28" s="162"/>
      <c r="C28" s="226"/>
      <c r="D28" s="226"/>
      <c r="E28" s="226"/>
      <c r="F28" s="207"/>
      <c r="G28" s="214"/>
      <c r="H28" s="171"/>
      <c r="I28" s="152"/>
      <c r="J28" s="152"/>
      <c r="K28" s="152"/>
      <c r="L28" s="172"/>
      <c r="M28" s="150"/>
    </row>
    <row r="29" spans="2:13" ht="18" customHeight="1">
      <c r="B29" s="154"/>
      <c r="C29" s="225"/>
      <c r="D29" s="225"/>
      <c r="E29" s="225"/>
      <c r="F29" s="155"/>
      <c r="G29" s="159"/>
      <c r="H29" s="160"/>
      <c r="I29" s="156"/>
      <c r="J29" s="156"/>
      <c r="K29" s="156"/>
      <c r="L29" s="161"/>
      <c r="M29" s="150"/>
    </row>
    <row r="30" spans="2:13" ht="18" customHeight="1">
      <c r="B30" s="151"/>
      <c r="C30" s="250" t="s">
        <v>99</v>
      </c>
      <c r="D30" s="223"/>
      <c r="E30" s="223"/>
      <c r="F30" s="158"/>
      <c r="G30" s="165"/>
      <c r="H30" s="164"/>
      <c r="I30" s="152"/>
      <c r="J30" s="152"/>
      <c r="K30" s="152">
        <f>SUM(K6:K28)</f>
        <v>0</v>
      </c>
      <c r="L30" s="153"/>
      <c r="M30" s="150"/>
    </row>
    <row r="31" spans="2:13" ht="18" customHeight="1">
      <c r="B31" s="154"/>
      <c r="C31" s="225"/>
      <c r="D31" s="225"/>
      <c r="E31" s="225"/>
      <c r="F31" s="160"/>
      <c r="G31" s="159"/>
      <c r="H31" s="160"/>
      <c r="I31" s="156"/>
      <c r="J31" s="156"/>
      <c r="K31" s="156"/>
      <c r="L31" s="161"/>
      <c r="M31" s="150"/>
    </row>
    <row r="32" spans="2:13" ht="18" customHeight="1" thickBot="1">
      <c r="B32" s="166"/>
      <c r="C32" s="251" t="s">
        <v>110</v>
      </c>
      <c r="D32" s="227"/>
      <c r="E32" s="227"/>
      <c r="F32" s="167"/>
      <c r="G32" s="168"/>
      <c r="H32" s="167"/>
      <c r="I32" s="169"/>
      <c r="J32" s="169"/>
      <c r="K32" s="169">
        <f>ROUNDDOWN(K30/10,0)</f>
        <v>0</v>
      </c>
      <c r="L32" s="170"/>
      <c r="M32" s="150"/>
    </row>
  </sheetData>
  <sheetProtection/>
  <printOptions horizontalCentered="1" verticalCentered="1"/>
  <pageMargins left="0.11811023622047245" right="0.11811023622047245" top="1.1811023622047245" bottom="0.3937007874015748" header="0.5118110236220472" footer="0.5118110236220472"/>
  <pageSetup horizontalDpi="300" verticalDpi="3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V32"/>
  <sheetViews>
    <sheetView showZeros="0" showOutlineSymbols="0" view="pageBreakPreview" zoomScale="75" zoomScaleSheetLayoutView="75" zoomScalePageLayoutView="0" workbookViewId="0" topLeftCell="A1">
      <selection activeCell="N12" sqref="N12"/>
    </sheetView>
  </sheetViews>
  <sheetFormatPr defaultColWidth="8.66015625" defaultRowHeight="23.25"/>
  <cols>
    <col min="1" max="1" width="8.83203125" style="125" customWidth="1"/>
    <col min="2" max="2" width="2" style="125" customWidth="1"/>
    <col min="3" max="3" width="4" style="125" customWidth="1"/>
    <col min="4" max="4" width="7.08203125" style="125" customWidth="1"/>
    <col min="5" max="5" width="5.5" style="125" customWidth="1"/>
    <col min="6" max="6" width="13.5" style="125" customWidth="1"/>
    <col min="7" max="7" width="11.41015625" style="125" customWidth="1"/>
    <col min="8" max="8" width="5.66015625" style="125" customWidth="1"/>
    <col min="9" max="11" width="12.08203125" style="125" customWidth="1"/>
    <col min="12" max="12" width="28.66015625" style="125" customWidth="1"/>
    <col min="13" max="16384" width="8.83203125" style="125" customWidth="1"/>
  </cols>
  <sheetData>
    <row r="1" ht="18" thickBot="1"/>
    <row r="2" spans="1:256" ht="30" customHeight="1">
      <c r="A2" s="126"/>
      <c r="B2" s="127"/>
      <c r="C2" s="128" t="s">
        <v>19</v>
      </c>
      <c r="D2" s="129">
        <v>8</v>
      </c>
      <c r="E2" s="128" t="s">
        <v>27</v>
      </c>
      <c r="F2" s="130"/>
      <c r="G2" s="221" t="s">
        <v>85</v>
      </c>
      <c r="H2" s="221"/>
      <c r="I2" s="221"/>
      <c r="J2" s="131"/>
      <c r="K2" s="246" t="s">
        <v>107</v>
      </c>
      <c r="L2" s="247" t="s">
        <v>94</v>
      </c>
      <c r="M2" s="133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  <c r="IR2" s="126"/>
      <c r="IS2" s="126"/>
      <c r="IT2" s="126"/>
      <c r="IU2" s="126"/>
      <c r="IV2" s="126"/>
    </row>
    <row r="3" spans="1:256" ht="27.75" customHeight="1">
      <c r="A3" s="126"/>
      <c r="B3" s="134"/>
      <c r="C3" s="135"/>
      <c r="D3" s="135"/>
      <c r="E3" s="135"/>
      <c r="F3" s="136" t="s">
        <v>51</v>
      </c>
      <c r="G3" s="135"/>
      <c r="H3" s="253" t="s">
        <v>111</v>
      </c>
      <c r="I3" s="135"/>
      <c r="J3" s="135"/>
      <c r="K3" s="135"/>
      <c r="L3" s="137"/>
      <c r="M3" s="133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  <c r="IK3" s="126"/>
      <c r="IL3" s="126"/>
      <c r="IM3" s="126"/>
      <c r="IN3" s="126"/>
      <c r="IO3" s="126"/>
      <c r="IP3" s="126"/>
      <c r="IQ3" s="126"/>
      <c r="IR3" s="126"/>
      <c r="IS3" s="126"/>
      <c r="IT3" s="126"/>
      <c r="IU3" s="126"/>
      <c r="IV3" s="126"/>
    </row>
    <row r="4" spans="1:256" ht="24.75" customHeight="1" thickBot="1">
      <c r="A4" s="138"/>
      <c r="B4" s="139"/>
      <c r="C4" s="140" t="s">
        <v>52</v>
      </c>
      <c r="D4" s="140"/>
      <c r="E4" s="140"/>
      <c r="F4" s="141" t="s">
        <v>53</v>
      </c>
      <c r="G4" s="141" t="s">
        <v>54</v>
      </c>
      <c r="H4" s="141" t="s">
        <v>2</v>
      </c>
      <c r="I4" s="141" t="s">
        <v>55</v>
      </c>
      <c r="J4" s="141" t="s">
        <v>56</v>
      </c>
      <c r="K4" s="141" t="s">
        <v>57</v>
      </c>
      <c r="L4" s="142" t="s">
        <v>58</v>
      </c>
      <c r="M4" s="143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</row>
    <row r="5" spans="2:13" ht="18" customHeight="1" thickTop="1">
      <c r="B5" s="144"/>
      <c r="C5" s="145"/>
      <c r="D5" s="145"/>
      <c r="E5" s="145"/>
      <c r="F5" s="146"/>
      <c r="G5" s="206" t="s">
        <v>59</v>
      </c>
      <c r="H5" s="146"/>
      <c r="I5" s="147"/>
      <c r="J5" s="148"/>
      <c r="K5" s="148"/>
      <c r="L5" s="149"/>
      <c r="M5" s="150"/>
    </row>
    <row r="6" spans="2:13" ht="18" customHeight="1">
      <c r="B6" s="151"/>
      <c r="C6" s="228" t="s">
        <v>102</v>
      </c>
      <c r="D6" s="223"/>
      <c r="E6" s="224"/>
      <c r="F6" s="207"/>
      <c r="G6" s="208"/>
      <c r="H6" s="171" t="s">
        <v>98</v>
      </c>
      <c r="I6" s="248"/>
      <c r="J6" s="152"/>
      <c r="K6" s="152"/>
      <c r="L6" s="216"/>
      <c r="M6" s="150"/>
    </row>
    <row r="7" spans="2:13" ht="18" customHeight="1">
      <c r="B7" s="154"/>
      <c r="C7" s="225"/>
      <c r="D7" s="225"/>
      <c r="E7" s="225"/>
      <c r="F7" s="209"/>
      <c r="G7" s="210"/>
      <c r="H7" s="155"/>
      <c r="I7" s="249"/>
      <c r="J7" s="156"/>
      <c r="K7" s="156"/>
      <c r="L7" s="217"/>
      <c r="M7" s="150"/>
    </row>
    <row r="8" spans="2:13" ht="18" customHeight="1">
      <c r="B8" s="151"/>
      <c r="C8" s="228" t="s">
        <v>96</v>
      </c>
      <c r="D8" s="223"/>
      <c r="E8" s="224"/>
      <c r="F8" s="207"/>
      <c r="G8" s="208"/>
      <c r="H8" s="171" t="s">
        <v>97</v>
      </c>
      <c r="I8" s="248">
        <v>1</v>
      </c>
      <c r="J8" s="152"/>
      <c r="K8" s="152"/>
      <c r="L8" s="216"/>
      <c r="M8" s="150"/>
    </row>
    <row r="9" spans="2:13" ht="18" customHeight="1">
      <c r="B9" s="154"/>
      <c r="C9" s="225"/>
      <c r="D9" s="225"/>
      <c r="E9" s="225"/>
      <c r="F9" s="209"/>
      <c r="G9" s="211"/>
      <c r="H9" s="155"/>
      <c r="I9" s="156"/>
      <c r="J9" s="156"/>
      <c r="K9" s="156"/>
      <c r="L9" s="217"/>
      <c r="M9" s="150"/>
    </row>
    <row r="10" spans="2:13" ht="18" customHeight="1">
      <c r="B10" s="151"/>
      <c r="C10" s="228"/>
      <c r="D10" s="223"/>
      <c r="E10" s="224"/>
      <c r="F10" s="207"/>
      <c r="G10" s="208"/>
      <c r="H10" s="171"/>
      <c r="I10" s="152"/>
      <c r="J10" s="152"/>
      <c r="K10" s="152"/>
      <c r="L10" s="216"/>
      <c r="M10" s="150"/>
    </row>
    <row r="11" spans="2:13" ht="18" customHeight="1">
      <c r="B11" s="154"/>
      <c r="C11" s="225"/>
      <c r="D11" s="225"/>
      <c r="E11" s="225"/>
      <c r="F11" s="212"/>
      <c r="G11" s="211"/>
      <c r="H11" s="155"/>
      <c r="I11" s="156"/>
      <c r="J11" s="156"/>
      <c r="K11" s="156"/>
      <c r="L11" s="217"/>
      <c r="M11" s="150"/>
    </row>
    <row r="12" spans="2:13" ht="18" customHeight="1">
      <c r="B12" s="151"/>
      <c r="C12" s="231"/>
      <c r="D12" s="229"/>
      <c r="E12" s="230"/>
      <c r="F12" s="207"/>
      <c r="G12" s="208"/>
      <c r="H12" s="171"/>
      <c r="I12" s="152"/>
      <c r="J12" s="152"/>
      <c r="K12" s="152"/>
      <c r="L12" s="216"/>
      <c r="M12" s="150"/>
    </row>
    <row r="13" spans="2:13" ht="18" customHeight="1">
      <c r="B13" s="154"/>
      <c r="C13" s="225"/>
      <c r="D13" s="225"/>
      <c r="E13" s="225"/>
      <c r="F13" s="212"/>
      <c r="G13" s="210"/>
      <c r="H13" s="155"/>
      <c r="I13" s="156"/>
      <c r="J13" s="156"/>
      <c r="K13" s="156"/>
      <c r="L13" s="217"/>
      <c r="M13" s="150"/>
    </row>
    <row r="14" spans="2:13" ht="18" customHeight="1">
      <c r="B14" s="151"/>
      <c r="C14" s="231"/>
      <c r="D14" s="229"/>
      <c r="E14" s="230"/>
      <c r="F14" s="207"/>
      <c r="G14" s="208"/>
      <c r="H14" s="171"/>
      <c r="I14" s="152"/>
      <c r="J14" s="152"/>
      <c r="K14" s="152"/>
      <c r="L14" s="216"/>
      <c r="M14" s="150"/>
    </row>
    <row r="15" spans="2:13" ht="18" customHeight="1">
      <c r="B15" s="154"/>
      <c r="C15" s="225"/>
      <c r="D15" s="225"/>
      <c r="E15" s="225"/>
      <c r="F15" s="212"/>
      <c r="G15" s="210"/>
      <c r="H15" s="155"/>
      <c r="I15" s="156"/>
      <c r="J15" s="156"/>
      <c r="K15" s="156"/>
      <c r="L15" s="218"/>
      <c r="M15" s="150"/>
    </row>
    <row r="16" spans="2:13" ht="18" customHeight="1">
      <c r="B16" s="151"/>
      <c r="C16" s="228"/>
      <c r="D16" s="223"/>
      <c r="E16" s="224"/>
      <c r="F16" s="207"/>
      <c r="G16" s="208"/>
      <c r="H16" s="171"/>
      <c r="I16" s="152"/>
      <c r="J16" s="152"/>
      <c r="K16" s="152"/>
      <c r="L16" s="216"/>
      <c r="M16" s="150"/>
    </row>
    <row r="17" spans="2:13" ht="18" customHeight="1">
      <c r="B17" s="154"/>
      <c r="C17" s="225"/>
      <c r="D17" s="225"/>
      <c r="E17" s="225"/>
      <c r="F17" s="212"/>
      <c r="G17" s="211"/>
      <c r="H17" s="155"/>
      <c r="I17" s="156"/>
      <c r="J17" s="156"/>
      <c r="K17" s="156"/>
      <c r="L17" s="217"/>
      <c r="M17" s="150"/>
    </row>
    <row r="18" spans="2:13" ht="18" customHeight="1">
      <c r="B18" s="151"/>
      <c r="C18" s="228"/>
      <c r="D18" s="223"/>
      <c r="E18" s="223"/>
      <c r="F18" s="207"/>
      <c r="G18" s="208"/>
      <c r="H18" s="171"/>
      <c r="I18" s="152"/>
      <c r="J18" s="152"/>
      <c r="K18" s="152"/>
      <c r="L18" s="216"/>
      <c r="M18" s="150"/>
    </row>
    <row r="19" spans="2:13" ht="18" customHeight="1">
      <c r="B19" s="154"/>
      <c r="C19" s="225"/>
      <c r="D19" s="225"/>
      <c r="E19" s="225"/>
      <c r="F19" s="212"/>
      <c r="G19" s="219"/>
      <c r="H19" s="155"/>
      <c r="I19" s="156"/>
      <c r="J19" s="156"/>
      <c r="K19" s="156"/>
      <c r="L19" s="217"/>
      <c r="M19" s="150"/>
    </row>
    <row r="20" spans="2:13" ht="18" customHeight="1">
      <c r="B20" s="151"/>
      <c r="C20" s="231"/>
      <c r="D20" s="229"/>
      <c r="E20" s="230"/>
      <c r="F20" s="207"/>
      <c r="G20" s="208"/>
      <c r="H20" s="171"/>
      <c r="I20" s="152"/>
      <c r="J20" s="152"/>
      <c r="K20" s="152"/>
      <c r="L20" s="216"/>
      <c r="M20" s="150"/>
    </row>
    <row r="21" spans="2:13" ht="18" customHeight="1">
      <c r="B21" s="154"/>
      <c r="C21" s="232"/>
      <c r="D21" s="225"/>
      <c r="E21" s="225"/>
      <c r="F21" s="212"/>
      <c r="G21" s="219"/>
      <c r="H21" s="155"/>
      <c r="I21" s="156"/>
      <c r="J21" s="156"/>
      <c r="K21" s="156"/>
      <c r="L21" s="217"/>
      <c r="M21" s="150"/>
    </row>
    <row r="22" spans="2:13" ht="18" customHeight="1">
      <c r="B22" s="162"/>
      <c r="C22" s="228"/>
      <c r="D22" s="223"/>
      <c r="E22" s="223"/>
      <c r="F22" s="207"/>
      <c r="G22" s="215"/>
      <c r="H22" s="171"/>
      <c r="I22" s="163"/>
      <c r="J22" s="152"/>
      <c r="K22" s="220"/>
      <c r="L22" s="216"/>
      <c r="M22" s="150"/>
    </row>
    <row r="23" spans="2:13" ht="18" customHeight="1">
      <c r="B23" s="154"/>
      <c r="C23" s="225"/>
      <c r="D23" s="225"/>
      <c r="E23" s="225"/>
      <c r="F23" s="209"/>
      <c r="G23" s="213"/>
      <c r="H23" s="155"/>
      <c r="I23" s="152"/>
      <c r="J23" s="156"/>
      <c r="K23" s="152"/>
      <c r="L23" s="157"/>
      <c r="M23" s="150"/>
    </row>
    <row r="24" spans="2:13" ht="18" customHeight="1">
      <c r="B24" s="162"/>
      <c r="C24" s="233"/>
      <c r="D24" s="226"/>
      <c r="E24" s="226"/>
      <c r="F24" s="207"/>
      <c r="G24" s="208"/>
      <c r="H24" s="171"/>
      <c r="I24" s="152"/>
      <c r="J24" s="152"/>
      <c r="K24" s="220"/>
      <c r="L24" s="216"/>
      <c r="M24" s="150"/>
    </row>
    <row r="25" spans="2:13" ht="18" customHeight="1">
      <c r="B25" s="154"/>
      <c r="C25" s="225"/>
      <c r="D25" s="225"/>
      <c r="E25" s="225"/>
      <c r="F25" s="209"/>
      <c r="G25" s="210"/>
      <c r="H25" s="155"/>
      <c r="I25" s="156"/>
      <c r="J25" s="156"/>
      <c r="K25" s="156"/>
      <c r="L25" s="157"/>
      <c r="M25" s="150"/>
    </row>
    <row r="26" spans="2:13" ht="18" customHeight="1">
      <c r="B26" s="162"/>
      <c r="C26" s="226"/>
      <c r="D26" s="226"/>
      <c r="E26" s="226"/>
      <c r="F26" s="207"/>
      <c r="G26" s="208"/>
      <c r="H26" s="171"/>
      <c r="I26" s="152"/>
      <c r="J26" s="152"/>
      <c r="K26" s="152"/>
      <c r="L26" s="172"/>
      <c r="M26" s="150"/>
    </row>
    <row r="27" spans="2:13" ht="18" customHeight="1">
      <c r="B27" s="154"/>
      <c r="C27" s="225"/>
      <c r="D27" s="225"/>
      <c r="E27" s="225"/>
      <c r="F27" s="209"/>
      <c r="G27" s="211"/>
      <c r="H27" s="155"/>
      <c r="I27" s="156"/>
      <c r="J27" s="156"/>
      <c r="K27" s="156"/>
      <c r="L27" s="157"/>
      <c r="M27" s="150"/>
    </row>
    <row r="28" spans="2:13" ht="18" customHeight="1">
      <c r="B28" s="162"/>
      <c r="C28" s="226"/>
      <c r="D28" s="226"/>
      <c r="E28" s="226"/>
      <c r="F28" s="207"/>
      <c r="G28" s="214"/>
      <c r="H28" s="171"/>
      <c r="I28" s="152"/>
      <c r="J28" s="152"/>
      <c r="K28" s="152"/>
      <c r="L28" s="172"/>
      <c r="M28" s="150"/>
    </row>
    <row r="29" spans="2:13" ht="18" customHeight="1">
      <c r="B29" s="154"/>
      <c r="C29" s="225"/>
      <c r="D29" s="225"/>
      <c r="E29" s="225"/>
      <c r="F29" s="155"/>
      <c r="G29" s="159"/>
      <c r="H29" s="160"/>
      <c r="I29" s="156"/>
      <c r="J29" s="156"/>
      <c r="K29" s="156"/>
      <c r="L29" s="161"/>
      <c r="M29" s="150"/>
    </row>
    <row r="30" spans="2:13" ht="18" customHeight="1">
      <c r="B30" s="151"/>
      <c r="C30" s="250" t="s">
        <v>99</v>
      </c>
      <c r="D30" s="223"/>
      <c r="E30" s="223"/>
      <c r="F30" s="158"/>
      <c r="G30" s="165"/>
      <c r="H30" s="164"/>
      <c r="I30" s="152"/>
      <c r="J30" s="152"/>
      <c r="K30" s="152">
        <f>SUM(K6:K28)</f>
        <v>0</v>
      </c>
      <c r="L30" s="153"/>
      <c r="M30" s="150"/>
    </row>
    <row r="31" spans="2:13" ht="18" customHeight="1">
      <c r="B31" s="154"/>
      <c r="C31" s="225"/>
      <c r="D31" s="225"/>
      <c r="E31" s="225"/>
      <c r="F31" s="160"/>
      <c r="G31" s="159"/>
      <c r="H31" s="160"/>
      <c r="I31" s="156"/>
      <c r="J31" s="156"/>
      <c r="K31" s="156"/>
      <c r="L31" s="161"/>
      <c r="M31" s="150"/>
    </row>
    <row r="32" spans="2:13" ht="18" customHeight="1" thickBot="1">
      <c r="B32" s="166"/>
      <c r="C32" s="251" t="s">
        <v>106</v>
      </c>
      <c r="D32" s="227"/>
      <c r="E32" s="227"/>
      <c r="F32" s="167"/>
      <c r="G32" s="168"/>
      <c r="H32" s="167"/>
      <c r="I32" s="169"/>
      <c r="J32" s="169"/>
      <c r="K32" s="169">
        <f>ROUNDDOWN(K30/10,0)</f>
        <v>0</v>
      </c>
      <c r="L32" s="170"/>
      <c r="M32" s="150"/>
    </row>
  </sheetData>
  <sheetProtection/>
  <printOptions horizontalCentered="1" verticalCentered="1"/>
  <pageMargins left="0.11811023622047245" right="0.11811023622047245" top="1.1811023622047245" bottom="0.3937007874015748" header="0.5118110236220472" footer="0.5118110236220472"/>
  <pageSetup horizontalDpi="300" verticalDpi="3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V32"/>
  <sheetViews>
    <sheetView showZeros="0" showOutlineSymbols="0" view="pageBreakPreview" zoomScale="75" zoomScaleSheetLayoutView="75" zoomScalePageLayoutView="0" workbookViewId="0" topLeftCell="A1">
      <selection activeCell="N14" sqref="N14"/>
    </sheetView>
  </sheetViews>
  <sheetFormatPr defaultColWidth="8.66015625" defaultRowHeight="23.25"/>
  <cols>
    <col min="1" max="1" width="8.83203125" style="125" customWidth="1"/>
    <col min="2" max="2" width="2" style="125" customWidth="1"/>
    <col min="3" max="3" width="4" style="125" customWidth="1"/>
    <col min="4" max="4" width="7.08203125" style="125" customWidth="1"/>
    <col min="5" max="5" width="5.5" style="125" customWidth="1"/>
    <col min="6" max="6" width="13.5" style="125" customWidth="1"/>
    <col min="7" max="7" width="11.41015625" style="125" customWidth="1"/>
    <col min="8" max="8" width="5.66015625" style="125" customWidth="1"/>
    <col min="9" max="11" width="12.08203125" style="125" customWidth="1"/>
    <col min="12" max="12" width="28.66015625" style="125" customWidth="1"/>
    <col min="13" max="16384" width="8.83203125" style="125" customWidth="1"/>
  </cols>
  <sheetData>
    <row r="1" ht="18" thickBot="1"/>
    <row r="2" spans="1:256" ht="30" customHeight="1">
      <c r="A2" s="126"/>
      <c r="B2" s="127"/>
      <c r="C2" s="128" t="s">
        <v>19</v>
      </c>
      <c r="D2" s="129">
        <v>9</v>
      </c>
      <c r="E2" s="128" t="s">
        <v>27</v>
      </c>
      <c r="F2" s="130"/>
      <c r="G2" s="221" t="s">
        <v>112</v>
      </c>
      <c r="H2" s="221"/>
      <c r="I2" s="221"/>
      <c r="J2" s="131"/>
      <c r="K2" s="246" t="s">
        <v>107</v>
      </c>
      <c r="L2" s="247" t="s">
        <v>94</v>
      </c>
      <c r="M2" s="133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  <c r="IR2" s="126"/>
      <c r="IS2" s="126"/>
      <c r="IT2" s="126"/>
      <c r="IU2" s="126"/>
      <c r="IV2" s="126"/>
    </row>
    <row r="3" spans="1:256" ht="27.75" customHeight="1">
      <c r="A3" s="126"/>
      <c r="B3" s="134"/>
      <c r="C3" s="135"/>
      <c r="D3" s="135"/>
      <c r="E3" s="135"/>
      <c r="F3" s="136" t="s">
        <v>51</v>
      </c>
      <c r="G3" s="135"/>
      <c r="H3" s="253" t="s">
        <v>118</v>
      </c>
      <c r="I3" s="135"/>
      <c r="J3" s="135"/>
      <c r="K3" s="135"/>
      <c r="L3" s="137"/>
      <c r="M3" s="133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  <c r="IK3" s="126"/>
      <c r="IL3" s="126"/>
      <c r="IM3" s="126"/>
      <c r="IN3" s="126"/>
      <c r="IO3" s="126"/>
      <c r="IP3" s="126"/>
      <c r="IQ3" s="126"/>
      <c r="IR3" s="126"/>
      <c r="IS3" s="126"/>
      <c r="IT3" s="126"/>
      <c r="IU3" s="126"/>
      <c r="IV3" s="126"/>
    </row>
    <row r="4" spans="1:256" ht="24.75" customHeight="1" thickBot="1">
      <c r="A4" s="138"/>
      <c r="B4" s="139"/>
      <c r="C4" s="140" t="s">
        <v>52</v>
      </c>
      <c r="D4" s="140"/>
      <c r="E4" s="140"/>
      <c r="F4" s="141" t="s">
        <v>53</v>
      </c>
      <c r="G4" s="141" t="s">
        <v>54</v>
      </c>
      <c r="H4" s="141" t="s">
        <v>2</v>
      </c>
      <c r="I4" s="141" t="s">
        <v>55</v>
      </c>
      <c r="J4" s="141" t="s">
        <v>56</v>
      </c>
      <c r="K4" s="141" t="s">
        <v>57</v>
      </c>
      <c r="L4" s="142" t="s">
        <v>58</v>
      </c>
      <c r="M4" s="143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</row>
    <row r="5" spans="2:13" ht="18" customHeight="1" thickTop="1">
      <c r="B5" s="144"/>
      <c r="C5" s="145"/>
      <c r="D5" s="145"/>
      <c r="E5" s="145"/>
      <c r="F5" s="146"/>
      <c r="G5" s="206" t="s">
        <v>59</v>
      </c>
      <c r="H5" s="146"/>
      <c r="I5" s="147"/>
      <c r="J5" s="148"/>
      <c r="K5" s="148"/>
      <c r="L5" s="149"/>
      <c r="M5" s="150"/>
    </row>
    <row r="6" spans="2:13" ht="18" customHeight="1">
      <c r="B6" s="151"/>
      <c r="C6" s="228" t="s">
        <v>102</v>
      </c>
      <c r="D6" s="223"/>
      <c r="E6" s="224"/>
      <c r="F6" s="207"/>
      <c r="G6" s="208"/>
      <c r="H6" s="171" t="s">
        <v>98</v>
      </c>
      <c r="I6" s="248"/>
      <c r="J6" s="152"/>
      <c r="K6" s="152"/>
      <c r="L6" s="216"/>
      <c r="M6" s="150"/>
    </row>
    <row r="7" spans="2:13" ht="18" customHeight="1">
      <c r="B7" s="154"/>
      <c r="C7" s="225"/>
      <c r="D7" s="225"/>
      <c r="E7" s="225"/>
      <c r="F7" s="209"/>
      <c r="G7" s="210"/>
      <c r="H7" s="155"/>
      <c r="I7" s="249"/>
      <c r="J7" s="156"/>
      <c r="K7" s="156"/>
      <c r="L7" s="217"/>
      <c r="M7" s="150"/>
    </row>
    <row r="8" spans="2:13" ht="18" customHeight="1">
      <c r="B8" s="151"/>
      <c r="C8" s="228" t="s">
        <v>96</v>
      </c>
      <c r="D8" s="223"/>
      <c r="E8" s="224"/>
      <c r="F8" s="207"/>
      <c r="G8" s="208"/>
      <c r="H8" s="171" t="s">
        <v>97</v>
      </c>
      <c r="I8" s="248">
        <v>1</v>
      </c>
      <c r="J8" s="152"/>
      <c r="K8" s="152"/>
      <c r="L8" s="216"/>
      <c r="M8" s="150"/>
    </row>
    <row r="9" spans="2:13" ht="18" customHeight="1">
      <c r="B9" s="154"/>
      <c r="C9" s="225"/>
      <c r="D9" s="225"/>
      <c r="E9" s="225"/>
      <c r="F9" s="209"/>
      <c r="G9" s="211"/>
      <c r="H9" s="155"/>
      <c r="I9" s="156"/>
      <c r="J9" s="156"/>
      <c r="K9" s="156"/>
      <c r="L9" s="217"/>
      <c r="M9" s="150"/>
    </row>
    <row r="10" spans="2:13" ht="18" customHeight="1">
      <c r="B10" s="151"/>
      <c r="C10" s="228"/>
      <c r="D10" s="223"/>
      <c r="E10" s="224"/>
      <c r="F10" s="207"/>
      <c r="G10" s="208"/>
      <c r="H10" s="171"/>
      <c r="I10" s="152"/>
      <c r="J10" s="152"/>
      <c r="K10" s="152"/>
      <c r="L10" s="216"/>
      <c r="M10" s="150"/>
    </row>
    <row r="11" spans="2:13" ht="18" customHeight="1">
      <c r="B11" s="154"/>
      <c r="C11" s="225"/>
      <c r="D11" s="225"/>
      <c r="E11" s="225"/>
      <c r="F11" s="212"/>
      <c r="G11" s="211"/>
      <c r="H11" s="155"/>
      <c r="I11" s="156"/>
      <c r="J11" s="156"/>
      <c r="K11" s="156"/>
      <c r="L11" s="217"/>
      <c r="M11" s="150"/>
    </row>
    <row r="12" spans="2:13" ht="18" customHeight="1">
      <c r="B12" s="151"/>
      <c r="C12" s="231"/>
      <c r="D12" s="229"/>
      <c r="E12" s="230"/>
      <c r="F12" s="207"/>
      <c r="G12" s="208"/>
      <c r="H12" s="171"/>
      <c r="I12" s="152"/>
      <c r="J12" s="152"/>
      <c r="K12" s="152"/>
      <c r="L12" s="216"/>
      <c r="M12" s="150"/>
    </row>
    <row r="13" spans="2:13" ht="18" customHeight="1">
      <c r="B13" s="154"/>
      <c r="C13" s="225"/>
      <c r="D13" s="225"/>
      <c r="E13" s="225"/>
      <c r="F13" s="212"/>
      <c r="G13" s="210"/>
      <c r="H13" s="155"/>
      <c r="I13" s="156"/>
      <c r="J13" s="156"/>
      <c r="K13" s="156"/>
      <c r="L13" s="217"/>
      <c r="M13" s="150"/>
    </row>
    <row r="14" spans="2:13" ht="18" customHeight="1">
      <c r="B14" s="151"/>
      <c r="C14" s="231"/>
      <c r="D14" s="229"/>
      <c r="E14" s="230"/>
      <c r="F14" s="207"/>
      <c r="G14" s="208"/>
      <c r="H14" s="171"/>
      <c r="I14" s="152"/>
      <c r="J14" s="152"/>
      <c r="K14" s="152"/>
      <c r="L14" s="216"/>
      <c r="M14" s="150"/>
    </row>
    <row r="15" spans="2:13" ht="18" customHeight="1">
      <c r="B15" s="154"/>
      <c r="C15" s="225"/>
      <c r="D15" s="225"/>
      <c r="E15" s="225"/>
      <c r="F15" s="212"/>
      <c r="G15" s="210"/>
      <c r="H15" s="155"/>
      <c r="I15" s="156"/>
      <c r="J15" s="156"/>
      <c r="K15" s="156"/>
      <c r="L15" s="218"/>
      <c r="M15" s="150"/>
    </row>
    <row r="16" spans="2:13" ht="18" customHeight="1">
      <c r="B16" s="151"/>
      <c r="C16" s="228"/>
      <c r="D16" s="223"/>
      <c r="E16" s="224"/>
      <c r="F16" s="207"/>
      <c r="G16" s="208"/>
      <c r="H16" s="171"/>
      <c r="I16" s="152"/>
      <c r="J16" s="152"/>
      <c r="K16" s="152"/>
      <c r="L16" s="216"/>
      <c r="M16" s="150"/>
    </row>
    <row r="17" spans="2:13" ht="18" customHeight="1">
      <c r="B17" s="154"/>
      <c r="C17" s="225"/>
      <c r="D17" s="225"/>
      <c r="E17" s="225"/>
      <c r="F17" s="212"/>
      <c r="G17" s="211"/>
      <c r="H17" s="155"/>
      <c r="I17" s="156"/>
      <c r="J17" s="156"/>
      <c r="K17" s="156"/>
      <c r="L17" s="217"/>
      <c r="M17" s="150"/>
    </row>
    <row r="18" spans="2:13" ht="18" customHeight="1">
      <c r="B18" s="151"/>
      <c r="C18" s="228"/>
      <c r="D18" s="223"/>
      <c r="E18" s="223"/>
      <c r="F18" s="207"/>
      <c r="G18" s="208"/>
      <c r="H18" s="171"/>
      <c r="I18" s="152"/>
      <c r="J18" s="152"/>
      <c r="K18" s="152"/>
      <c r="L18" s="216"/>
      <c r="M18" s="150"/>
    </row>
    <row r="19" spans="2:13" ht="18" customHeight="1">
      <c r="B19" s="154"/>
      <c r="C19" s="225"/>
      <c r="D19" s="225"/>
      <c r="E19" s="225"/>
      <c r="F19" s="212"/>
      <c r="G19" s="219"/>
      <c r="H19" s="155"/>
      <c r="I19" s="156"/>
      <c r="J19" s="156"/>
      <c r="K19" s="156"/>
      <c r="L19" s="217"/>
      <c r="M19" s="150"/>
    </row>
    <row r="20" spans="2:13" ht="18" customHeight="1">
      <c r="B20" s="151"/>
      <c r="C20" s="231"/>
      <c r="D20" s="229"/>
      <c r="E20" s="230"/>
      <c r="F20" s="207"/>
      <c r="G20" s="208"/>
      <c r="H20" s="171"/>
      <c r="I20" s="152"/>
      <c r="J20" s="152"/>
      <c r="K20" s="152"/>
      <c r="L20" s="216"/>
      <c r="M20" s="150"/>
    </row>
    <row r="21" spans="2:13" ht="18" customHeight="1">
      <c r="B21" s="154"/>
      <c r="C21" s="232"/>
      <c r="D21" s="225"/>
      <c r="E21" s="225"/>
      <c r="F21" s="212"/>
      <c r="G21" s="219"/>
      <c r="H21" s="155"/>
      <c r="I21" s="156"/>
      <c r="J21" s="156"/>
      <c r="K21" s="156"/>
      <c r="L21" s="217"/>
      <c r="M21" s="150"/>
    </row>
    <row r="22" spans="2:13" ht="18" customHeight="1">
      <c r="B22" s="162"/>
      <c r="C22" s="228"/>
      <c r="D22" s="223"/>
      <c r="E22" s="223"/>
      <c r="F22" s="207"/>
      <c r="G22" s="215"/>
      <c r="H22" s="171"/>
      <c r="I22" s="163"/>
      <c r="J22" s="152"/>
      <c r="K22" s="220"/>
      <c r="L22" s="216"/>
      <c r="M22" s="150"/>
    </row>
    <row r="23" spans="2:13" ht="18" customHeight="1">
      <c r="B23" s="154"/>
      <c r="C23" s="225"/>
      <c r="D23" s="225"/>
      <c r="E23" s="225"/>
      <c r="F23" s="209"/>
      <c r="G23" s="213"/>
      <c r="H23" s="155"/>
      <c r="I23" s="152"/>
      <c r="J23" s="156"/>
      <c r="K23" s="152"/>
      <c r="L23" s="157"/>
      <c r="M23" s="150"/>
    </row>
    <row r="24" spans="2:13" ht="18" customHeight="1">
      <c r="B24" s="162"/>
      <c r="C24" s="233"/>
      <c r="D24" s="226"/>
      <c r="E24" s="226"/>
      <c r="F24" s="207"/>
      <c r="G24" s="208"/>
      <c r="H24" s="171"/>
      <c r="I24" s="152"/>
      <c r="J24" s="152"/>
      <c r="K24" s="220"/>
      <c r="L24" s="216"/>
      <c r="M24" s="150"/>
    </row>
    <row r="25" spans="2:13" ht="18" customHeight="1">
      <c r="B25" s="154"/>
      <c r="C25" s="225"/>
      <c r="D25" s="225"/>
      <c r="E25" s="225"/>
      <c r="F25" s="209"/>
      <c r="G25" s="210"/>
      <c r="H25" s="155"/>
      <c r="I25" s="156"/>
      <c r="J25" s="156"/>
      <c r="K25" s="156"/>
      <c r="L25" s="157"/>
      <c r="M25" s="150"/>
    </row>
    <row r="26" spans="2:13" ht="18" customHeight="1">
      <c r="B26" s="162"/>
      <c r="C26" s="226"/>
      <c r="D26" s="226"/>
      <c r="E26" s="226"/>
      <c r="F26" s="207"/>
      <c r="G26" s="208"/>
      <c r="H26" s="171"/>
      <c r="I26" s="152"/>
      <c r="J26" s="152"/>
      <c r="K26" s="152"/>
      <c r="L26" s="172"/>
      <c r="M26" s="150"/>
    </row>
    <row r="27" spans="2:13" ht="18" customHeight="1">
      <c r="B27" s="154"/>
      <c r="C27" s="225"/>
      <c r="D27" s="225"/>
      <c r="E27" s="225"/>
      <c r="F27" s="209"/>
      <c r="G27" s="211"/>
      <c r="H27" s="155"/>
      <c r="I27" s="156"/>
      <c r="J27" s="156"/>
      <c r="K27" s="156"/>
      <c r="L27" s="157"/>
      <c r="M27" s="150"/>
    </row>
    <row r="28" spans="2:13" ht="18" customHeight="1">
      <c r="B28" s="162"/>
      <c r="C28" s="226"/>
      <c r="D28" s="226"/>
      <c r="E28" s="226"/>
      <c r="F28" s="207"/>
      <c r="G28" s="214"/>
      <c r="H28" s="171"/>
      <c r="I28" s="152"/>
      <c r="J28" s="152"/>
      <c r="K28" s="152"/>
      <c r="L28" s="172"/>
      <c r="M28" s="150"/>
    </row>
    <row r="29" spans="2:13" ht="18" customHeight="1">
      <c r="B29" s="154"/>
      <c r="C29" s="225"/>
      <c r="D29" s="225"/>
      <c r="E29" s="225"/>
      <c r="F29" s="155"/>
      <c r="G29" s="159"/>
      <c r="H29" s="160"/>
      <c r="I29" s="156"/>
      <c r="J29" s="156"/>
      <c r="K29" s="156"/>
      <c r="L29" s="161"/>
      <c r="M29" s="150"/>
    </row>
    <row r="30" spans="2:13" ht="18" customHeight="1">
      <c r="B30" s="151"/>
      <c r="C30" s="250" t="s">
        <v>99</v>
      </c>
      <c r="D30" s="223"/>
      <c r="E30" s="223"/>
      <c r="F30" s="158"/>
      <c r="G30" s="165"/>
      <c r="H30" s="164"/>
      <c r="I30" s="152"/>
      <c r="J30" s="152"/>
      <c r="K30" s="152">
        <f>SUM(K6:K28)</f>
        <v>0</v>
      </c>
      <c r="L30" s="153"/>
      <c r="M30" s="150"/>
    </row>
    <row r="31" spans="2:13" ht="18" customHeight="1">
      <c r="B31" s="154"/>
      <c r="C31" s="225"/>
      <c r="D31" s="225"/>
      <c r="E31" s="225"/>
      <c r="F31" s="160"/>
      <c r="G31" s="159"/>
      <c r="H31" s="160"/>
      <c r="I31" s="156"/>
      <c r="J31" s="156"/>
      <c r="K31" s="156"/>
      <c r="L31" s="161"/>
      <c r="M31" s="150"/>
    </row>
    <row r="32" spans="2:13" ht="18" customHeight="1" thickBot="1">
      <c r="B32" s="166"/>
      <c r="C32" s="251" t="s">
        <v>106</v>
      </c>
      <c r="D32" s="227"/>
      <c r="E32" s="227"/>
      <c r="F32" s="167"/>
      <c r="G32" s="168"/>
      <c r="H32" s="167"/>
      <c r="I32" s="169"/>
      <c r="J32" s="169"/>
      <c r="K32" s="169">
        <f>ROUNDDOWN(K30/10,0)</f>
        <v>0</v>
      </c>
      <c r="L32" s="170"/>
      <c r="M32" s="150"/>
    </row>
  </sheetData>
  <sheetProtection/>
  <printOptions horizontalCentered="1" verticalCentered="1"/>
  <pageMargins left="0.11811023622047245" right="0.11811023622047245" top="1.1811023622047245" bottom="0.3937007874015748" header="0.5118110236220472" footer="0.5118110236220472"/>
  <pageSetup horizontalDpi="300" verticalDpi="3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V32"/>
  <sheetViews>
    <sheetView showZeros="0" showOutlineSymbols="0" view="pageBreakPreview" zoomScale="75" zoomScaleSheetLayoutView="75" zoomScalePageLayoutView="0" workbookViewId="0" topLeftCell="A1">
      <selection activeCell="N7" sqref="N7"/>
    </sheetView>
  </sheetViews>
  <sheetFormatPr defaultColWidth="8.66015625" defaultRowHeight="23.25"/>
  <cols>
    <col min="1" max="1" width="8.83203125" style="125" customWidth="1"/>
    <col min="2" max="2" width="2" style="125" customWidth="1"/>
    <col min="3" max="3" width="4" style="125" customWidth="1"/>
    <col min="4" max="4" width="7.08203125" style="125" customWidth="1"/>
    <col min="5" max="5" width="5.5" style="125" customWidth="1"/>
    <col min="6" max="6" width="13.5" style="125" customWidth="1"/>
    <col min="7" max="7" width="11.41015625" style="125" customWidth="1"/>
    <col min="8" max="8" width="5.66015625" style="125" customWidth="1"/>
    <col min="9" max="11" width="12.08203125" style="125" customWidth="1"/>
    <col min="12" max="12" width="28.66015625" style="125" customWidth="1"/>
    <col min="13" max="16384" width="8.83203125" style="125" customWidth="1"/>
  </cols>
  <sheetData>
    <row r="1" ht="18" thickBot="1"/>
    <row r="2" spans="1:256" ht="30" customHeight="1">
      <c r="A2" s="126"/>
      <c r="B2" s="127"/>
      <c r="C2" s="128" t="s">
        <v>19</v>
      </c>
      <c r="D2" s="129">
        <v>10</v>
      </c>
      <c r="E2" s="128" t="s">
        <v>27</v>
      </c>
      <c r="F2" s="130"/>
      <c r="G2" s="221" t="s">
        <v>87</v>
      </c>
      <c r="H2" s="221"/>
      <c r="I2" s="221"/>
      <c r="J2" s="131"/>
      <c r="K2" s="246" t="s">
        <v>107</v>
      </c>
      <c r="L2" s="247" t="s">
        <v>94</v>
      </c>
      <c r="M2" s="133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  <c r="IR2" s="126"/>
      <c r="IS2" s="126"/>
      <c r="IT2" s="126"/>
      <c r="IU2" s="126"/>
      <c r="IV2" s="126"/>
    </row>
    <row r="3" spans="1:256" ht="27.75" customHeight="1">
      <c r="A3" s="126"/>
      <c r="B3" s="134"/>
      <c r="C3" s="135"/>
      <c r="D3" s="135"/>
      <c r="E3" s="135"/>
      <c r="F3" s="136" t="s">
        <v>51</v>
      </c>
      <c r="G3" s="135"/>
      <c r="H3" s="140" t="s">
        <v>113</v>
      </c>
      <c r="I3" s="135"/>
      <c r="J3" s="135"/>
      <c r="K3" s="135"/>
      <c r="L3" s="137"/>
      <c r="M3" s="133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  <c r="IK3" s="126"/>
      <c r="IL3" s="126"/>
      <c r="IM3" s="126"/>
      <c r="IN3" s="126"/>
      <c r="IO3" s="126"/>
      <c r="IP3" s="126"/>
      <c r="IQ3" s="126"/>
      <c r="IR3" s="126"/>
      <c r="IS3" s="126"/>
      <c r="IT3" s="126"/>
      <c r="IU3" s="126"/>
      <c r="IV3" s="126"/>
    </row>
    <row r="4" spans="1:256" ht="24.75" customHeight="1" thickBot="1">
      <c r="A4" s="138"/>
      <c r="B4" s="139"/>
      <c r="C4" s="140" t="s">
        <v>52</v>
      </c>
      <c r="D4" s="140"/>
      <c r="E4" s="140"/>
      <c r="F4" s="141" t="s">
        <v>53</v>
      </c>
      <c r="G4" s="141" t="s">
        <v>54</v>
      </c>
      <c r="H4" s="141" t="s">
        <v>2</v>
      </c>
      <c r="I4" s="141" t="s">
        <v>55</v>
      </c>
      <c r="J4" s="141" t="s">
        <v>56</v>
      </c>
      <c r="K4" s="141" t="s">
        <v>57</v>
      </c>
      <c r="L4" s="142" t="s">
        <v>58</v>
      </c>
      <c r="M4" s="143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</row>
    <row r="5" spans="2:13" ht="18" customHeight="1" thickTop="1">
      <c r="B5" s="144"/>
      <c r="C5" s="145"/>
      <c r="D5" s="145"/>
      <c r="E5" s="145"/>
      <c r="F5" s="146"/>
      <c r="G5" s="206" t="s">
        <v>59</v>
      </c>
      <c r="H5" s="146"/>
      <c r="I5" s="147"/>
      <c r="J5" s="148"/>
      <c r="K5" s="148"/>
      <c r="L5" s="149"/>
      <c r="M5" s="150"/>
    </row>
    <row r="6" spans="2:13" ht="18" customHeight="1">
      <c r="B6" s="151"/>
      <c r="C6" s="228" t="s">
        <v>114</v>
      </c>
      <c r="D6" s="223"/>
      <c r="E6" s="224"/>
      <c r="F6" s="207"/>
      <c r="G6" s="208"/>
      <c r="H6" s="171" t="s">
        <v>98</v>
      </c>
      <c r="I6" s="248"/>
      <c r="J6" s="152"/>
      <c r="K6" s="152"/>
      <c r="L6" s="216"/>
      <c r="M6" s="150"/>
    </row>
    <row r="7" spans="2:13" ht="18" customHeight="1">
      <c r="B7" s="154"/>
      <c r="C7" s="225"/>
      <c r="D7" s="225"/>
      <c r="E7" s="225"/>
      <c r="F7" s="209"/>
      <c r="G7" s="210"/>
      <c r="H7" s="155"/>
      <c r="I7" s="249"/>
      <c r="J7" s="156"/>
      <c r="K7" s="156"/>
      <c r="L7" s="217"/>
      <c r="M7" s="150"/>
    </row>
    <row r="8" spans="2:13" ht="18" customHeight="1">
      <c r="B8" s="151"/>
      <c r="C8" s="228" t="s">
        <v>96</v>
      </c>
      <c r="D8" s="223"/>
      <c r="E8" s="224"/>
      <c r="F8" s="207"/>
      <c r="G8" s="208"/>
      <c r="H8" s="171" t="s">
        <v>97</v>
      </c>
      <c r="I8" s="248">
        <v>1</v>
      </c>
      <c r="J8" s="152"/>
      <c r="K8" s="152"/>
      <c r="L8" s="216"/>
      <c r="M8" s="150"/>
    </row>
    <row r="9" spans="2:13" ht="18" customHeight="1">
      <c r="B9" s="154"/>
      <c r="C9" s="225"/>
      <c r="D9" s="225"/>
      <c r="E9" s="225"/>
      <c r="F9" s="209"/>
      <c r="G9" s="211"/>
      <c r="H9" s="155"/>
      <c r="I9" s="156"/>
      <c r="J9" s="156"/>
      <c r="K9" s="156"/>
      <c r="L9" s="217"/>
      <c r="M9" s="150"/>
    </row>
    <row r="10" spans="2:13" ht="18" customHeight="1">
      <c r="B10" s="151"/>
      <c r="C10" s="228"/>
      <c r="D10" s="223"/>
      <c r="E10" s="224"/>
      <c r="F10" s="207"/>
      <c r="G10" s="208"/>
      <c r="H10" s="171"/>
      <c r="I10" s="152"/>
      <c r="J10" s="152"/>
      <c r="K10" s="152"/>
      <c r="L10" s="216"/>
      <c r="M10" s="150"/>
    </row>
    <row r="11" spans="2:13" ht="18" customHeight="1">
      <c r="B11" s="154"/>
      <c r="C11" s="225"/>
      <c r="D11" s="225"/>
      <c r="E11" s="225"/>
      <c r="F11" s="212"/>
      <c r="G11" s="211"/>
      <c r="H11" s="155"/>
      <c r="I11" s="156"/>
      <c r="J11" s="156"/>
      <c r="K11" s="156"/>
      <c r="L11" s="217"/>
      <c r="M11" s="150"/>
    </row>
    <row r="12" spans="2:13" ht="18" customHeight="1">
      <c r="B12" s="151"/>
      <c r="C12" s="231"/>
      <c r="D12" s="229"/>
      <c r="E12" s="230"/>
      <c r="F12" s="207"/>
      <c r="G12" s="208"/>
      <c r="H12" s="171"/>
      <c r="I12" s="152"/>
      <c r="J12" s="152"/>
      <c r="K12" s="152"/>
      <c r="L12" s="216"/>
      <c r="M12" s="150"/>
    </row>
    <row r="13" spans="2:13" ht="18" customHeight="1">
      <c r="B13" s="154"/>
      <c r="C13" s="225"/>
      <c r="D13" s="225"/>
      <c r="E13" s="225"/>
      <c r="F13" s="212"/>
      <c r="G13" s="210"/>
      <c r="H13" s="155"/>
      <c r="I13" s="156"/>
      <c r="J13" s="156"/>
      <c r="K13" s="156"/>
      <c r="L13" s="217"/>
      <c r="M13" s="150"/>
    </row>
    <row r="14" spans="2:13" ht="18" customHeight="1">
      <c r="B14" s="151"/>
      <c r="C14" s="231"/>
      <c r="D14" s="229"/>
      <c r="E14" s="230"/>
      <c r="F14" s="207"/>
      <c r="G14" s="208"/>
      <c r="H14" s="171"/>
      <c r="I14" s="152"/>
      <c r="J14" s="152"/>
      <c r="K14" s="152"/>
      <c r="L14" s="216"/>
      <c r="M14" s="150"/>
    </row>
    <row r="15" spans="2:13" ht="18" customHeight="1">
      <c r="B15" s="154"/>
      <c r="C15" s="225"/>
      <c r="D15" s="225"/>
      <c r="E15" s="225"/>
      <c r="F15" s="212"/>
      <c r="G15" s="210"/>
      <c r="H15" s="155"/>
      <c r="I15" s="156"/>
      <c r="J15" s="156"/>
      <c r="K15" s="156"/>
      <c r="L15" s="218"/>
      <c r="M15" s="150"/>
    </row>
    <row r="16" spans="2:13" ht="18" customHeight="1">
      <c r="B16" s="151"/>
      <c r="C16" s="228"/>
      <c r="D16" s="223"/>
      <c r="E16" s="224"/>
      <c r="F16" s="207"/>
      <c r="G16" s="208"/>
      <c r="H16" s="171"/>
      <c r="I16" s="152"/>
      <c r="J16" s="152"/>
      <c r="K16" s="152"/>
      <c r="L16" s="216"/>
      <c r="M16" s="150"/>
    </row>
    <row r="17" spans="2:13" ht="18" customHeight="1">
      <c r="B17" s="154"/>
      <c r="C17" s="225"/>
      <c r="D17" s="225"/>
      <c r="E17" s="225"/>
      <c r="F17" s="212"/>
      <c r="G17" s="211"/>
      <c r="H17" s="155"/>
      <c r="I17" s="156"/>
      <c r="J17" s="156"/>
      <c r="K17" s="156"/>
      <c r="L17" s="217"/>
      <c r="M17" s="150"/>
    </row>
    <row r="18" spans="2:13" ht="18" customHeight="1">
      <c r="B18" s="151"/>
      <c r="C18" s="228"/>
      <c r="D18" s="223"/>
      <c r="E18" s="223"/>
      <c r="F18" s="207"/>
      <c r="G18" s="208"/>
      <c r="H18" s="171"/>
      <c r="I18" s="152"/>
      <c r="J18" s="152"/>
      <c r="K18" s="152"/>
      <c r="L18" s="216"/>
      <c r="M18" s="150"/>
    </row>
    <row r="19" spans="2:13" ht="18" customHeight="1">
      <c r="B19" s="154"/>
      <c r="C19" s="225"/>
      <c r="D19" s="225"/>
      <c r="E19" s="225"/>
      <c r="F19" s="212"/>
      <c r="G19" s="219"/>
      <c r="H19" s="155"/>
      <c r="I19" s="156"/>
      <c r="J19" s="156"/>
      <c r="K19" s="156"/>
      <c r="L19" s="217"/>
      <c r="M19" s="150"/>
    </row>
    <row r="20" spans="2:13" ht="18" customHeight="1">
      <c r="B20" s="151"/>
      <c r="C20" s="231"/>
      <c r="D20" s="229"/>
      <c r="E20" s="230"/>
      <c r="F20" s="207"/>
      <c r="G20" s="208"/>
      <c r="H20" s="171"/>
      <c r="I20" s="152"/>
      <c r="J20" s="152"/>
      <c r="K20" s="152"/>
      <c r="L20" s="216"/>
      <c r="M20" s="150"/>
    </row>
    <row r="21" spans="2:13" ht="18" customHeight="1">
      <c r="B21" s="154"/>
      <c r="C21" s="232"/>
      <c r="D21" s="225"/>
      <c r="E21" s="225"/>
      <c r="F21" s="212"/>
      <c r="G21" s="219"/>
      <c r="H21" s="155"/>
      <c r="I21" s="156"/>
      <c r="J21" s="156"/>
      <c r="K21" s="156"/>
      <c r="L21" s="217"/>
      <c r="M21" s="150"/>
    </row>
    <row r="22" spans="2:13" ht="18" customHeight="1">
      <c r="B22" s="162"/>
      <c r="C22" s="228"/>
      <c r="D22" s="223"/>
      <c r="E22" s="223"/>
      <c r="F22" s="207"/>
      <c r="G22" s="215"/>
      <c r="H22" s="171"/>
      <c r="I22" s="163"/>
      <c r="J22" s="152"/>
      <c r="K22" s="220"/>
      <c r="L22" s="216"/>
      <c r="M22" s="150"/>
    </row>
    <row r="23" spans="2:13" ht="18" customHeight="1">
      <c r="B23" s="154"/>
      <c r="C23" s="225"/>
      <c r="D23" s="225"/>
      <c r="E23" s="225"/>
      <c r="F23" s="209"/>
      <c r="G23" s="213"/>
      <c r="H23" s="155"/>
      <c r="I23" s="152"/>
      <c r="J23" s="156"/>
      <c r="K23" s="152"/>
      <c r="L23" s="157"/>
      <c r="M23" s="150"/>
    </row>
    <row r="24" spans="2:13" ht="18" customHeight="1">
      <c r="B24" s="162"/>
      <c r="C24" s="233"/>
      <c r="D24" s="226"/>
      <c r="E24" s="226"/>
      <c r="F24" s="207"/>
      <c r="G24" s="208"/>
      <c r="H24" s="171"/>
      <c r="I24" s="152"/>
      <c r="J24" s="152"/>
      <c r="K24" s="220"/>
      <c r="L24" s="216"/>
      <c r="M24" s="150"/>
    </row>
    <row r="25" spans="2:13" ht="18" customHeight="1">
      <c r="B25" s="154"/>
      <c r="C25" s="225"/>
      <c r="D25" s="225"/>
      <c r="E25" s="225"/>
      <c r="F25" s="209"/>
      <c r="G25" s="210"/>
      <c r="H25" s="155"/>
      <c r="I25" s="156"/>
      <c r="J25" s="156"/>
      <c r="K25" s="156"/>
      <c r="L25" s="157"/>
      <c r="M25" s="150"/>
    </row>
    <row r="26" spans="2:13" ht="18" customHeight="1">
      <c r="B26" s="162"/>
      <c r="C26" s="226"/>
      <c r="D26" s="226"/>
      <c r="E26" s="226"/>
      <c r="F26" s="207"/>
      <c r="G26" s="208"/>
      <c r="H26" s="171"/>
      <c r="I26" s="152"/>
      <c r="J26" s="152"/>
      <c r="K26" s="152"/>
      <c r="L26" s="172"/>
      <c r="M26" s="150"/>
    </row>
    <row r="27" spans="2:13" ht="18" customHeight="1">
      <c r="B27" s="154"/>
      <c r="C27" s="225"/>
      <c r="D27" s="225"/>
      <c r="E27" s="225"/>
      <c r="F27" s="209"/>
      <c r="G27" s="211"/>
      <c r="H27" s="155"/>
      <c r="I27" s="156"/>
      <c r="J27" s="156"/>
      <c r="K27" s="156"/>
      <c r="L27" s="157"/>
      <c r="M27" s="150"/>
    </row>
    <row r="28" spans="2:13" ht="18" customHeight="1">
      <c r="B28" s="162"/>
      <c r="C28" s="226"/>
      <c r="D28" s="226"/>
      <c r="E28" s="226"/>
      <c r="F28" s="207"/>
      <c r="G28" s="214"/>
      <c r="H28" s="171"/>
      <c r="I28" s="152"/>
      <c r="J28" s="152"/>
      <c r="K28" s="152"/>
      <c r="L28" s="172"/>
      <c r="M28" s="150"/>
    </row>
    <row r="29" spans="2:13" ht="18" customHeight="1">
      <c r="B29" s="154"/>
      <c r="C29" s="225"/>
      <c r="D29" s="225"/>
      <c r="E29" s="225"/>
      <c r="F29" s="155"/>
      <c r="G29" s="159"/>
      <c r="H29" s="160"/>
      <c r="I29" s="156"/>
      <c r="J29" s="156"/>
      <c r="K29" s="156"/>
      <c r="L29" s="161"/>
      <c r="M29" s="150"/>
    </row>
    <row r="30" spans="2:13" ht="18" customHeight="1">
      <c r="B30" s="151"/>
      <c r="C30" s="250" t="s">
        <v>99</v>
      </c>
      <c r="D30" s="223"/>
      <c r="E30" s="223"/>
      <c r="F30" s="158"/>
      <c r="G30" s="165"/>
      <c r="H30" s="164"/>
      <c r="I30" s="152"/>
      <c r="J30" s="152"/>
      <c r="K30" s="152">
        <f>SUM(K6:K28)</f>
        <v>0</v>
      </c>
      <c r="L30" s="153"/>
      <c r="M30" s="150"/>
    </row>
    <row r="31" spans="2:13" ht="18" customHeight="1">
      <c r="B31" s="154"/>
      <c r="C31" s="225"/>
      <c r="D31" s="225"/>
      <c r="E31" s="225"/>
      <c r="F31" s="160"/>
      <c r="G31" s="159"/>
      <c r="H31" s="160"/>
      <c r="I31" s="156"/>
      <c r="J31" s="156"/>
      <c r="K31" s="156"/>
      <c r="L31" s="161"/>
      <c r="M31" s="150"/>
    </row>
    <row r="32" spans="2:13" ht="18" customHeight="1" thickBot="1">
      <c r="B32" s="166"/>
      <c r="C32" s="251" t="s">
        <v>106</v>
      </c>
      <c r="D32" s="227"/>
      <c r="E32" s="227"/>
      <c r="F32" s="167"/>
      <c r="G32" s="168"/>
      <c r="H32" s="167"/>
      <c r="I32" s="169"/>
      <c r="J32" s="169"/>
      <c r="K32" s="169">
        <f>ROUNDDOWN(K30/10,0)</f>
        <v>0</v>
      </c>
      <c r="L32" s="170"/>
      <c r="M32" s="150"/>
    </row>
  </sheetData>
  <sheetProtection/>
  <printOptions horizontalCentered="1" verticalCentered="1"/>
  <pageMargins left="0.11811023622047245" right="0.11811023622047245" top="1.1811023622047245" bottom="0.3937007874015748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1"/>
  <sheetViews>
    <sheetView showOutlineSymbols="0" view="pageBreakPreview" zoomScaleNormal="87" zoomScaleSheetLayoutView="100" zoomScalePageLayoutView="0" workbookViewId="0" topLeftCell="A1">
      <selection activeCell="A1" sqref="A1"/>
    </sheetView>
  </sheetViews>
  <sheetFormatPr defaultColWidth="8.66015625" defaultRowHeight="23.25"/>
  <cols>
    <col min="1" max="1" width="8.66015625" style="8" customWidth="1"/>
    <col min="2" max="3" width="15.66015625" style="8" customWidth="1"/>
    <col min="4" max="4" width="5.66015625" style="8" customWidth="1"/>
    <col min="5" max="5" width="12.66015625" style="8" customWidth="1"/>
    <col min="6" max="6" width="12.66015625" style="9" customWidth="1"/>
    <col min="7" max="7" width="13.66015625" style="8" customWidth="1"/>
    <col min="8" max="9" width="10.66015625" style="8" customWidth="1"/>
    <col min="10" max="10" width="2.66015625" style="8" customWidth="1"/>
    <col min="11" max="16384" width="8.66015625" style="8" customWidth="1"/>
  </cols>
  <sheetData>
    <row r="1" ht="18" thickBot="1"/>
    <row r="2" spans="2:11" ht="17.25">
      <c r="B2" s="70" t="s">
        <v>34</v>
      </c>
      <c r="C2" s="71"/>
      <c r="D2" s="72" t="s">
        <v>35</v>
      </c>
      <c r="E2" s="71"/>
      <c r="F2" s="73"/>
      <c r="G2" s="71"/>
      <c r="H2" s="71"/>
      <c r="I2" s="71"/>
      <c r="J2" s="74"/>
      <c r="K2" s="67"/>
    </row>
    <row r="3" spans="2:11" ht="18" thickBot="1">
      <c r="B3" s="75"/>
      <c r="C3" s="76" t="s">
        <v>31</v>
      </c>
      <c r="D3" s="77"/>
      <c r="E3" s="273" t="s">
        <v>67</v>
      </c>
      <c r="F3" s="78"/>
      <c r="G3" s="76"/>
      <c r="H3" s="76"/>
      <c r="I3" s="76"/>
      <c r="J3" s="79"/>
      <c r="K3" s="67"/>
    </row>
    <row r="4" spans="2:11" ht="18" thickBot="1">
      <c r="B4" s="68" t="s">
        <v>36</v>
      </c>
      <c r="C4" s="68"/>
      <c r="D4" s="68"/>
      <c r="E4" s="68"/>
      <c r="F4" s="69"/>
      <c r="G4" s="68"/>
      <c r="H4" s="68"/>
      <c r="I4" s="68"/>
      <c r="J4" s="68"/>
      <c r="K4" s="10"/>
    </row>
    <row r="5" spans="2:11" ht="17.25">
      <c r="B5" s="70"/>
      <c r="C5" s="81"/>
      <c r="D5" s="72"/>
      <c r="E5" s="72"/>
      <c r="F5" s="82"/>
      <c r="G5" s="72"/>
      <c r="H5" s="83"/>
      <c r="I5" s="81"/>
      <c r="J5" s="74"/>
      <c r="K5" s="67"/>
    </row>
    <row r="6" spans="1:11" ht="18" thickBot="1">
      <c r="A6" s="9" t="s">
        <v>37</v>
      </c>
      <c r="B6" s="84" t="s">
        <v>38</v>
      </c>
      <c r="C6" s="68"/>
      <c r="D6" s="85" t="s">
        <v>2</v>
      </c>
      <c r="E6" s="85" t="s">
        <v>39</v>
      </c>
      <c r="F6" s="85" t="s">
        <v>40</v>
      </c>
      <c r="G6" s="85" t="s">
        <v>41</v>
      </c>
      <c r="H6" s="85" t="s">
        <v>42</v>
      </c>
      <c r="I6" s="68"/>
      <c r="J6" s="86"/>
      <c r="K6" s="67"/>
    </row>
    <row r="7" spans="2:11" ht="18" thickTop="1">
      <c r="B7" s="87"/>
      <c r="C7" s="88"/>
      <c r="D7" s="89"/>
      <c r="E7" s="89"/>
      <c r="F7" s="90"/>
      <c r="G7" s="89"/>
      <c r="H7" s="89"/>
      <c r="I7" s="91"/>
      <c r="J7" s="92"/>
      <c r="K7" s="67"/>
    </row>
    <row r="8" spans="2:11" ht="17.25">
      <c r="B8" s="270" t="s">
        <v>68</v>
      </c>
      <c r="C8" s="68"/>
      <c r="D8" s="237" t="s">
        <v>62</v>
      </c>
      <c r="E8" s="94">
        <v>1</v>
      </c>
      <c r="F8" s="271" t="s">
        <v>146</v>
      </c>
      <c r="G8" s="96"/>
      <c r="H8" s="234" t="s">
        <v>147</v>
      </c>
      <c r="I8" s="68"/>
      <c r="J8" s="86"/>
      <c r="K8" s="67"/>
    </row>
    <row r="9" spans="2:11" ht="17.25">
      <c r="B9" s="236"/>
      <c r="C9" s="99"/>
      <c r="D9" s="102"/>
      <c r="E9" s="102"/>
      <c r="F9" s="100"/>
      <c r="G9" s="101"/>
      <c r="H9" s="235"/>
      <c r="I9" s="103"/>
      <c r="J9" s="104"/>
      <c r="K9" s="67"/>
    </row>
    <row r="10" spans="2:11" ht="17.25">
      <c r="B10" s="269" t="s">
        <v>90</v>
      </c>
      <c r="C10" s="68"/>
      <c r="D10" s="237" t="s">
        <v>62</v>
      </c>
      <c r="E10" s="94">
        <v>1</v>
      </c>
      <c r="F10" s="271" t="s">
        <v>146</v>
      </c>
      <c r="G10" s="96"/>
      <c r="H10" s="234" t="s">
        <v>148</v>
      </c>
      <c r="I10" s="68"/>
      <c r="J10" s="86"/>
      <c r="K10" s="67"/>
    </row>
    <row r="11" spans="2:11" ht="17.25">
      <c r="B11" s="236"/>
      <c r="C11" s="99"/>
      <c r="D11" s="102"/>
      <c r="E11" s="102"/>
      <c r="F11" s="100"/>
      <c r="G11" s="102"/>
      <c r="H11" s="235"/>
      <c r="I11" s="99"/>
      <c r="J11" s="104"/>
      <c r="K11" s="67"/>
    </row>
    <row r="12" spans="2:11" ht="17.25">
      <c r="B12" s="269" t="s">
        <v>91</v>
      </c>
      <c r="C12" s="68"/>
      <c r="D12" s="237" t="s">
        <v>62</v>
      </c>
      <c r="E12" s="94">
        <v>1</v>
      </c>
      <c r="F12" s="271" t="s">
        <v>146</v>
      </c>
      <c r="G12" s="96"/>
      <c r="H12" s="234" t="s">
        <v>149</v>
      </c>
      <c r="I12" s="68"/>
      <c r="J12" s="86"/>
      <c r="K12" s="67"/>
    </row>
    <row r="13" spans="2:11" ht="17.25">
      <c r="B13" s="236"/>
      <c r="C13" s="99"/>
      <c r="D13" s="102"/>
      <c r="E13" s="102"/>
      <c r="F13" s="100"/>
      <c r="G13" s="102"/>
      <c r="H13" s="235"/>
      <c r="I13" s="99"/>
      <c r="J13" s="104"/>
      <c r="K13" s="67"/>
    </row>
    <row r="14" spans="2:11" ht="17.25">
      <c r="B14" s="269" t="s">
        <v>92</v>
      </c>
      <c r="C14" s="68"/>
      <c r="D14" s="237" t="s">
        <v>62</v>
      </c>
      <c r="E14" s="94">
        <v>1</v>
      </c>
      <c r="F14" s="271" t="s">
        <v>146</v>
      </c>
      <c r="G14" s="96"/>
      <c r="H14" s="234" t="s">
        <v>150</v>
      </c>
      <c r="I14" s="68"/>
      <c r="J14" s="86"/>
      <c r="K14" s="67"/>
    </row>
    <row r="15" spans="2:11" ht="17.25">
      <c r="B15" s="98"/>
      <c r="C15" s="99"/>
      <c r="D15" s="100"/>
      <c r="E15" s="101"/>
      <c r="F15" s="100"/>
      <c r="G15" s="102"/>
      <c r="H15" s="102"/>
      <c r="I15" s="99"/>
      <c r="J15" s="104"/>
      <c r="K15" s="67"/>
    </row>
    <row r="16" spans="2:11" ht="17.25">
      <c r="B16" s="93">
        <f>IF(+'内訳甲金入'!C14="","",+'内訳甲金入'!C14)</f>
      </c>
      <c r="C16" s="68"/>
      <c r="D16" s="85"/>
      <c r="E16" s="94"/>
      <c r="F16" s="95"/>
      <c r="G16" s="96"/>
      <c r="H16" s="97">
        <f>IF(+B16="",""," 第   5号明細表参照")</f>
      </c>
      <c r="I16" s="68"/>
      <c r="J16" s="86"/>
      <c r="K16" s="67"/>
    </row>
    <row r="17" spans="2:11" ht="17.25">
      <c r="B17" s="98"/>
      <c r="C17" s="99"/>
      <c r="D17" s="100"/>
      <c r="E17" s="101"/>
      <c r="F17" s="100"/>
      <c r="G17" s="102"/>
      <c r="H17" s="102"/>
      <c r="I17" s="103"/>
      <c r="J17" s="104"/>
      <c r="K17" s="67"/>
    </row>
    <row r="18" spans="2:11" ht="17.25">
      <c r="B18" s="93">
        <f>IF(+'内訳甲金入'!C16="","",+'内訳甲金入'!C16)</f>
      </c>
      <c r="C18" s="68"/>
      <c r="D18" s="85"/>
      <c r="E18" s="94"/>
      <c r="F18" s="95"/>
      <c r="G18" s="96"/>
      <c r="H18" s="97">
        <f>IF(+B18="",""," 第   6号明細表参照")</f>
      </c>
      <c r="I18" s="68"/>
      <c r="J18" s="105"/>
      <c r="K18" s="67"/>
    </row>
    <row r="19" spans="2:11" ht="17.25">
      <c r="B19" s="98"/>
      <c r="C19" s="99"/>
      <c r="D19" s="100"/>
      <c r="E19" s="101"/>
      <c r="F19" s="100"/>
      <c r="G19" s="102"/>
      <c r="H19" s="102"/>
      <c r="I19" s="99"/>
      <c r="J19" s="106"/>
      <c r="K19" s="67"/>
    </row>
    <row r="20" spans="2:11" ht="17.25">
      <c r="B20" s="93">
        <f>IF(+'内訳甲金入'!C18="","",+'内訳甲金入'!C18)</f>
      </c>
      <c r="C20" s="68"/>
      <c r="D20" s="85"/>
      <c r="E20" s="94"/>
      <c r="F20" s="95"/>
      <c r="G20" s="96"/>
      <c r="H20" s="97">
        <f>IF(+B20="",""," 第   7号明細表参照")</f>
      </c>
      <c r="I20" s="68"/>
      <c r="J20" s="86"/>
      <c r="K20" s="67"/>
    </row>
    <row r="21" spans="2:11" ht="17.25">
      <c r="B21" s="98"/>
      <c r="C21" s="99"/>
      <c r="D21" s="100"/>
      <c r="E21" s="101"/>
      <c r="F21" s="100"/>
      <c r="G21" s="101"/>
      <c r="H21" s="107"/>
      <c r="I21" s="108"/>
      <c r="J21" s="104"/>
      <c r="K21" s="67"/>
    </row>
    <row r="22" spans="2:11" ht="17.25">
      <c r="B22" s="93">
        <f>IF(+'内訳甲金入'!C20="","",+'内訳甲金入'!C20)</f>
      </c>
      <c r="C22" s="68"/>
      <c r="D22" s="85"/>
      <c r="E22" s="94"/>
      <c r="F22" s="95"/>
      <c r="G22" s="96"/>
      <c r="H22" s="97">
        <f>IF(+B22="",""," 第   8号明細表参照")</f>
      </c>
      <c r="I22" s="109"/>
      <c r="J22" s="86"/>
      <c r="K22" s="67"/>
    </row>
    <row r="23" spans="2:11" ht="17.25">
      <c r="B23" s="98"/>
      <c r="C23" s="99"/>
      <c r="D23" s="100"/>
      <c r="E23" s="101"/>
      <c r="F23" s="100"/>
      <c r="G23" s="102"/>
      <c r="H23" s="102"/>
      <c r="I23" s="108"/>
      <c r="J23" s="104"/>
      <c r="K23" s="67"/>
    </row>
    <row r="24" spans="2:11" ht="17.25">
      <c r="B24" s="93">
        <f>IF(+'内訳甲金入'!C22="","",+'内訳甲金入'!C22)</f>
      </c>
      <c r="C24" s="68"/>
      <c r="D24" s="85"/>
      <c r="E24" s="94"/>
      <c r="F24" s="95"/>
      <c r="G24" s="96"/>
      <c r="H24" s="97">
        <f>IF(+B24="",""," 第   9号明細表参照")</f>
      </c>
      <c r="I24" s="109"/>
      <c r="J24" s="86"/>
      <c r="K24" s="67"/>
    </row>
    <row r="25" spans="2:11" ht="17.25">
      <c r="B25" s="98"/>
      <c r="C25" s="99"/>
      <c r="D25" s="102"/>
      <c r="E25" s="101"/>
      <c r="F25" s="100"/>
      <c r="G25" s="102"/>
      <c r="H25" s="102"/>
      <c r="I25" s="108"/>
      <c r="J25" s="104"/>
      <c r="K25" s="67"/>
    </row>
    <row r="26" spans="2:11" ht="17.25">
      <c r="B26" s="272" t="s">
        <v>4</v>
      </c>
      <c r="C26" s="68"/>
      <c r="D26" s="97"/>
      <c r="E26" s="94"/>
      <c r="F26" s="85"/>
      <c r="G26" s="96"/>
      <c r="H26" s="97"/>
      <c r="I26" s="109"/>
      <c r="J26" s="86"/>
      <c r="K26" s="67"/>
    </row>
    <row r="27" spans="2:11" ht="17.25">
      <c r="B27" s="98"/>
      <c r="C27" s="99"/>
      <c r="D27" s="102"/>
      <c r="E27" s="101"/>
      <c r="F27" s="100"/>
      <c r="G27" s="102"/>
      <c r="H27" s="107"/>
      <c r="I27" s="108"/>
      <c r="J27" s="104"/>
      <c r="K27" s="67"/>
    </row>
    <row r="28" spans="2:11" ht="17.25">
      <c r="B28" s="272"/>
      <c r="C28" s="68"/>
      <c r="D28" s="97"/>
      <c r="E28" s="94"/>
      <c r="F28" s="85"/>
      <c r="G28" s="96"/>
      <c r="H28" s="96"/>
      <c r="I28" s="109"/>
      <c r="J28" s="86"/>
      <c r="K28" s="67"/>
    </row>
    <row r="29" spans="2:11" ht="17.25">
      <c r="B29" s="98"/>
      <c r="C29" s="99"/>
      <c r="D29" s="102"/>
      <c r="E29" s="101"/>
      <c r="F29" s="100"/>
      <c r="G29" s="102"/>
      <c r="H29" s="102"/>
      <c r="I29" s="108"/>
      <c r="J29" s="104"/>
      <c r="K29" s="67"/>
    </row>
    <row r="30" spans="2:11" ht="18" thickBot="1">
      <c r="B30" s="110"/>
      <c r="C30" s="76"/>
      <c r="D30" s="77"/>
      <c r="E30" s="77"/>
      <c r="F30" s="111"/>
      <c r="G30" s="77"/>
      <c r="H30" s="77"/>
      <c r="I30" s="112"/>
      <c r="J30" s="79"/>
      <c r="K30" s="67"/>
    </row>
    <row r="31" spans="2:10" ht="17.25">
      <c r="B31" s="80"/>
      <c r="C31" s="80"/>
      <c r="D31" s="80"/>
      <c r="E31" s="80"/>
      <c r="F31" s="69"/>
      <c r="G31" s="67"/>
      <c r="H31" s="67"/>
      <c r="I31" s="67"/>
      <c r="J31" s="67"/>
    </row>
  </sheetData>
  <sheetProtection/>
  <printOptions horizontalCentered="1" verticalCentered="1"/>
  <pageMargins left="0.5118055555555555" right="0.5118055555555555" top="0.9833333333333333" bottom="0.7868055555555555" header="0.512" footer="0.51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3"/>
  <sheetViews>
    <sheetView showOutlineSymbols="0" view="pageBreakPreview" zoomScaleSheetLayoutView="100" zoomScalePageLayoutView="0" workbookViewId="0" topLeftCell="A1">
      <selection activeCell="A1" sqref="A1"/>
    </sheetView>
  </sheetViews>
  <sheetFormatPr defaultColWidth="8.66015625" defaultRowHeight="23.25"/>
  <cols>
    <col min="1" max="1" width="8.66015625" style="11" customWidth="1"/>
    <col min="2" max="3" width="15.66015625" style="11" customWidth="1"/>
    <col min="4" max="4" width="5.66015625" style="11" customWidth="1"/>
    <col min="5" max="6" width="12.66015625" style="11" customWidth="1"/>
    <col min="7" max="7" width="13.66015625" style="11" customWidth="1"/>
    <col min="8" max="8" width="15.66015625" style="11" customWidth="1"/>
    <col min="9" max="9" width="5.66015625" style="11" customWidth="1"/>
    <col min="10" max="10" width="2.66015625" style="11" customWidth="1"/>
    <col min="11" max="16384" width="8.66015625" style="11" customWidth="1"/>
  </cols>
  <sheetData>
    <row r="2" ht="18" thickBot="1">
      <c r="B2" s="12" t="s">
        <v>43</v>
      </c>
    </row>
    <row r="3" spans="2:11" ht="17.25">
      <c r="B3" s="179"/>
      <c r="C3" s="180"/>
      <c r="D3" s="181"/>
      <c r="E3" s="182"/>
      <c r="F3" s="181"/>
      <c r="G3" s="181"/>
      <c r="H3" s="181"/>
      <c r="I3" s="183"/>
      <c r="J3" s="184"/>
      <c r="K3" s="178"/>
    </row>
    <row r="4" spans="2:11" ht="17.25">
      <c r="B4" s="185" t="s">
        <v>48</v>
      </c>
      <c r="C4" s="186"/>
      <c r="D4" s="13" t="s">
        <v>44</v>
      </c>
      <c r="E4" s="14" t="s">
        <v>39</v>
      </c>
      <c r="F4" s="15" t="s">
        <v>40</v>
      </c>
      <c r="G4" s="15" t="s">
        <v>41</v>
      </c>
      <c r="H4" s="13" t="s">
        <v>45</v>
      </c>
      <c r="I4" s="187"/>
      <c r="J4" s="188"/>
      <c r="K4" s="178"/>
    </row>
    <row r="5" spans="2:11" ht="17.25">
      <c r="B5" s="189"/>
      <c r="C5" s="17"/>
      <c r="D5" s="18"/>
      <c r="E5" s="18"/>
      <c r="F5" s="19"/>
      <c r="G5" s="19"/>
      <c r="H5" s="65"/>
      <c r="I5" s="176"/>
      <c r="J5" s="190"/>
      <c r="K5" s="178"/>
    </row>
    <row r="6" spans="2:11" ht="17.25">
      <c r="B6" s="191"/>
      <c r="C6" s="186"/>
      <c r="D6" s="16"/>
      <c r="E6" s="16"/>
      <c r="F6" s="13"/>
      <c r="G6" s="13"/>
      <c r="H6" s="66"/>
      <c r="I6" s="192"/>
      <c r="J6" s="193"/>
      <c r="K6" s="178"/>
    </row>
    <row r="7" spans="2:11" ht="17.25" hidden="1">
      <c r="B7" s="189"/>
      <c r="C7" s="21"/>
      <c r="D7" s="18"/>
      <c r="E7" s="18"/>
      <c r="F7" s="19"/>
      <c r="G7" s="19"/>
      <c r="H7" s="65"/>
      <c r="I7" s="177"/>
      <c r="J7" s="190"/>
      <c r="K7" s="178"/>
    </row>
    <row r="8" spans="2:11" ht="17.25" hidden="1">
      <c r="B8" s="194"/>
      <c r="C8" s="186"/>
      <c r="D8" s="173"/>
      <c r="E8" s="23"/>
      <c r="F8" s="13"/>
      <c r="G8" s="174"/>
      <c r="H8" s="66"/>
      <c r="I8" s="192"/>
      <c r="J8" s="193"/>
      <c r="K8" s="178"/>
    </row>
    <row r="9" spans="2:11" ht="17.25">
      <c r="B9" s="189"/>
      <c r="C9" s="17"/>
      <c r="D9" s="18"/>
      <c r="E9" s="18"/>
      <c r="F9" s="18"/>
      <c r="G9" s="18"/>
      <c r="H9" s="175"/>
      <c r="I9" s="176"/>
      <c r="J9" s="195"/>
      <c r="K9" s="178"/>
    </row>
    <row r="10" spans="2:11" ht="17.25">
      <c r="B10" s="274" t="s">
        <v>6</v>
      </c>
      <c r="C10" s="186"/>
      <c r="D10" s="13" t="s">
        <v>3</v>
      </c>
      <c r="E10" s="23">
        <v>1</v>
      </c>
      <c r="F10" s="13" t="s">
        <v>46</v>
      </c>
      <c r="G10" s="22"/>
      <c r="H10" s="16"/>
      <c r="I10" s="192"/>
      <c r="J10" s="193"/>
      <c r="K10" s="178"/>
    </row>
    <row r="11" spans="2:11" ht="17.25">
      <c r="B11" s="189"/>
      <c r="C11" s="17"/>
      <c r="D11" s="18"/>
      <c r="E11" s="24"/>
      <c r="F11" s="20"/>
      <c r="G11" s="20"/>
      <c r="H11" s="18"/>
      <c r="I11" s="176"/>
      <c r="J11" s="196"/>
      <c r="K11" s="178"/>
    </row>
    <row r="12" spans="2:11" ht="17.25">
      <c r="B12" s="274" t="s">
        <v>7</v>
      </c>
      <c r="C12" s="186"/>
      <c r="D12" s="16"/>
      <c r="E12" s="23"/>
      <c r="F12" s="16"/>
      <c r="G12" s="22"/>
      <c r="H12" s="16"/>
      <c r="I12" s="192"/>
      <c r="J12" s="193"/>
      <c r="K12" s="178"/>
    </row>
    <row r="13" spans="2:11" ht="17.25">
      <c r="B13" s="189"/>
      <c r="C13" s="17"/>
      <c r="D13" s="18"/>
      <c r="E13" s="24"/>
      <c r="F13" s="18"/>
      <c r="G13" s="24"/>
      <c r="H13" s="65"/>
      <c r="I13" s="176"/>
      <c r="J13" s="190"/>
      <c r="K13" s="178"/>
    </row>
    <row r="14" spans="2:11" ht="17.25">
      <c r="B14" s="191"/>
      <c r="C14" s="186"/>
      <c r="D14" s="16"/>
      <c r="E14" s="23"/>
      <c r="F14" s="16"/>
      <c r="G14" s="16"/>
      <c r="H14" s="66"/>
      <c r="I14" s="192"/>
      <c r="J14" s="193"/>
      <c r="K14" s="178"/>
    </row>
    <row r="15" spans="2:11" ht="17.25">
      <c r="B15" s="189"/>
      <c r="C15" s="17"/>
      <c r="D15" s="18"/>
      <c r="E15" s="24"/>
      <c r="F15" s="18"/>
      <c r="G15" s="18"/>
      <c r="H15" s="18"/>
      <c r="I15" s="176"/>
      <c r="J15" s="190"/>
      <c r="K15" s="178"/>
    </row>
    <row r="16" spans="2:11" ht="17.25">
      <c r="B16" s="274" t="s">
        <v>8</v>
      </c>
      <c r="C16" s="186"/>
      <c r="D16" s="13" t="s">
        <v>3</v>
      </c>
      <c r="E16" s="23">
        <v>1</v>
      </c>
      <c r="F16" s="13" t="s">
        <v>46</v>
      </c>
      <c r="G16" s="22"/>
      <c r="H16" s="16"/>
      <c r="I16" s="192"/>
      <c r="J16" s="193"/>
      <c r="K16" s="178"/>
    </row>
    <row r="17" spans="2:11" ht="17.25">
      <c r="B17" s="189"/>
      <c r="C17" s="17"/>
      <c r="D17" s="18"/>
      <c r="E17" s="24"/>
      <c r="F17" s="18"/>
      <c r="G17" s="24"/>
      <c r="H17" s="18"/>
      <c r="I17" s="176"/>
      <c r="J17" s="190"/>
      <c r="K17" s="178"/>
    </row>
    <row r="18" spans="2:11" ht="17.25">
      <c r="B18" s="274" t="s">
        <v>9</v>
      </c>
      <c r="C18" s="186"/>
      <c r="D18" s="16"/>
      <c r="E18" s="23"/>
      <c r="F18" s="16"/>
      <c r="G18" s="22"/>
      <c r="H18" s="16"/>
      <c r="I18" s="192"/>
      <c r="J18" s="193"/>
      <c r="K18" s="178"/>
    </row>
    <row r="19" spans="2:11" ht="17.25">
      <c r="B19" s="189"/>
      <c r="C19" s="17"/>
      <c r="D19" s="18"/>
      <c r="E19" s="24"/>
      <c r="F19" s="18"/>
      <c r="G19" s="18"/>
      <c r="H19" s="18"/>
      <c r="I19" s="176"/>
      <c r="J19" s="190"/>
      <c r="K19" s="178"/>
    </row>
    <row r="20" spans="2:11" ht="17.25">
      <c r="B20" s="274" t="s">
        <v>10</v>
      </c>
      <c r="C20" s="197" t="s">
        <v>64</v>
      </c>
      <c r="D20" s="13" t="s">
        <v>3</v>
      </c>
      <c r="E20" s="23">
        <v>1</v>
      </c>
      <c r="F20" s="13" t="s">
        <v>46</v>
      </c>
      <c r="G20" s="22"/>
      <c r="H20" s="16"/>
      <c r="I20" s="192"/>
      <c r="J20" s="193"/>
      <c r="K20" s="178"/>
    </row>
    <row r="21" spans="2:11" ht="17.25">
      <c r="B21" s="189"/>
      <c r="C21" s="17"/>
      <c r="D21" s="18"/>
      <c r="E21" s="24"/>
      <c r="F21" s="18"/>
      <c r="G21" s="18"/>
      <c r="H21" s="18"/>
      <c r="I21" s="176"/>
      <c r="J21" s="190"/>
      <c r="K21" s="178"/>
    </row>
    <row r="22" spans="2:11" ht="17.25">
      <c r="B22" s="238"/>
      <c r="C22" s="239"/>
      <c r="D22" s="240"/>
      <c r="E22" s="241"/>
      <c r="F22" s="240"/>
      <c r="G22" s="242"/>
      <c r="H22" s="243"/>
      <c r="I22" s="244"/>
      <c r="J22" s="245"/>
      <c r="K22" s="178"/>
    </row>
    <row r="23" spans="2:11" ht="17.25">
      <c r="B23" s="191"/>
      <c r="C23" s="186"/>
      <c r="D23" s="13"/>
      <c r="E23" s="23"/>
      <c r="F23" s="13"/>
      <c r="G23" s="22"/>
      <c r="H23" s="97"/>
      <c r="I23" s="192"/>
      <c r="J23" s="193"/>
      <c r="K23" s="178"/>
    </row>
    <row r="24" spans="2:11" ht="17.25">
      <c r="B24" s="191"/>
      <c r="C24" s="186"/>
      <c r="D24" s="13"/>
      <c r="E24" s="23"/>
      <c r="F24" s="13"/>
      <c r="G24" s="22"/>
      <c r="H24" s="97"/>
      <c r="I24" s="192"/>
      <c r="J24" s="193"/>
      <c r="K24" s="178"/>
    </row>
    <row r="25" spans="2:11" ht="17.25">
      <c r="B25" s="189"/>
      <c r="C25" s="17"/>
      <c r="D25" s="18"/>
      <c r="E25" s="24"/>
      <c r="F25" s="18"/>
      <c r="G25" s="18"/>
      <c r="H25" s="18"/>
      <c r="I25" s="176"/>
      <c r="J25" s="190"/>
      <c r="K25" s="178"/>
    </row>
    <row r="26" spans="2:11" ht="17.25">
      <c r="B26" s="274" t="s">
        <v>11</v>
      </c>
      <c r="C26" s="186"/>
      <c r="D26" s="16"/>
      <c r="E26" s="23"/>
      <c r="F26" s="16"/>
      <c r="G26" s="22"/>
      <c r="H26" s="16"/>
      <c r="I26" s="192"/>
      <c r="J26" s="193"/>
      <c r="K26" s="178"/>
    </row>
    <row r="27" spans="2:11" ht="17.25">
      <c r="B27" s="189"/>
      <c r="C27" s="17"/>
      <c r="D27" s="18"/>
      <c r="E27" s="24"/>
      <c r="F27" s="18"/>
      <c r="G27" s="18"/>
      <c r="H27" s="18"/>
      <c r="I27" s="176"/>
      <c r="J27" s="190"/>
      <c r="K27" s="178"/>
    </row>
    <row r="28" spans="2:11" ht="17.25">
      <c r="B28" s="274" t="s">
        <v>12</v>
      </c>
      <c r="C28" s="186"/>
      <c r="D28" s="16"/>
      <c r="E28" s="23"/>
      <c r="F28" s="16"/>
      <c r="G28" s="22"/>
      <c r="H28" s="16" t="s">
        <v>47</v>
      </c>
      <c r="I28" s="192"/>
      <c r="J28" s="193"/>
      <c r="K28" s="178"/>
    </row>
    <row r="29" spans="2:11" ht="17.25">
      <c r="B29" s="189"/>
      <c r="C29" s="17"/>
      <c r="D29" s="18"/>
      <c r="E29" s="24"/>
      <c r="F29" s="18"/>
      <c r="G29" s="24"/>
      <c r="H29" s="18"/>
      <c r="I29" s="176"/>
      <c r="J29" s="190"/>
      <c r="K29" s="178"/>
    </row>
    <row r="30" spans="2:11" ht="17.25">
      <c r="B30" s="274" t="s">
        <v>13</v>
      </c>
      <c r="C30" s="186"/>
      <c r="D30" s="13" t="s">
        <v>3</v>
      </c>
      <c r="E30" s="23">
        <v>1</v>
      </c>
      <c r="F30" s="13" t="s">
        <v>46</v>
      </c>
      <c r="G30" s="22"/>
      <c r="H30" s="16"/>
      <c r="I30" s="192">
        <v>5</v>
      </c>
      <c r="J30" s="193" t="s">
        <v>5</v>
      </c>
      <c r="K30" s="178"/>
    </row>
    <row r="31" spans="2:11" ht="17.25">
      <c r="B31" s="189"/>
      <c r="C31" s="17"/>
      <c r="D31" s="18"/>
      <c r="E31" s="24"/>
      <c r="F31" s="18"/>
      <c r="G31" s="18"/>
      <c r="H31" s="18"/>
      <c r="I31" s="176"/>
      <c r="J31" s="198"/>
      <c r="K31" s="178"/>
    </row>
    <row r="32" spans="2:11" ht="18" thickBot="1">
      <c r="B32" s="275" t="s">
        <v>14</v>
      </c>
      <c r="C32" s="199"/>
      <c r="D32" s="200"/>
      <c r="E32" s="201"/>
      <c r="F32" s="200"/>
      <c r="G32" s="202"/>
      <c r="H32" s="200"/>
      <c r="I32" s="203"/>
      <c r="J32" s="204"/>
      <c r="K32" s="178"/>
    </row>
    <row r="33" spans="2:10" ht="17.25">
      <c r="B33" s="178"/>
      <c r="C33" s="178"/>
      <c r="D33" s="178"/>
      <c r="E33" s="178"/>
      <c r="F33" s="178"/>
      <c r="G33" s="178"/>
      <c r="H33" s="178"/>
      <c r="I33" s="178"/>
      <c r="J33" s="178"/>
    </row>
  </sheetData>
  <sheetProtection/>
  <printOptions horizontalCentered="1" verticalCentered="1"/>
  <pageMargins left="0.31496062992125984" right="0.31496062992125984" top="0.7874015748031497" bottom="0.5905511811023623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32"/>
  <sheetViews>
    <sheetView showZeros="0" showOutlineSymbols="0" view="pageBreakPreview" zoomScale="75" zoomScaleSheetLayoutView="75" zoomScalePageLayoutView="0" workbookViewId="0" topLeftCell="A1">
      <selection activeCell="A1" sqref="A1"/>
    </sheetView>
  </sheetViews>
  <sheetFormatPr defaultColWidth="8.66015625" defaultRowHeight="23.25"/>
  <cols>
    <col min="1" max="1" width="8.83203125" style="125" customWidth="1"/>
    <col min="2" max="2" width="2" style="125" customWidth="1"/>
    <col min="3" max="3" width="4" style="125" customWidth="1"/>
    <col min="4" max="4" width="7.08203125" style="125" customWidth="1"/>
    <col min="5" max="5" width="5.5" style="125" customWidth="1"/>
    <col min="6" max="6" width="13.5" style="125" customWidth="1"/>
    <col min="7" max="7" width="11.41015625" style="125" customWidth="1"/>
    <col min="8" max="8" width="5.66015625" style="125" customWidth="1"/>
    <col min="9" max="11" width="12.08203125" style="125" customWidth="1"/>
    <col min="12" max="12" width="28.66015625" style="125" customWidth="1"/>
    <col min="13" max="16384" width="8.83203125" style="125" customWidth="1"/>
  </cols>
  <sheetData>
    <row r="1" ht="18" thickBot="1"/>
    <row r="2" spans="1:256" ht="30" customHeight="1">
      <c r="A2" s="126"/>
      <c r="B2" s="127"/>
      <c r="C2" s="128" t="s">
        <v>19</v>
      </c>
      <c r="D2" s="129">
        <v>1</v>
      </c>
      <c r="E2" s="128" t="s">
        <v>27</v>
      </c>
      <c r="F2" s="130"/>
      <c r="G2" s="221" t="s">
        <v>68</v>
      </c>
      <c r="H2" s="221"/>
      <c r="I2" s="221"/>
      <c r="J2" s="131"/>
      <c r="K2" s="128"/>
      <c r="L2" s="132" t="s">
        <v>50</v>
      </c>
      <c r="M2" s="133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  <c r="IR2" s="126"/>
      <c r="IS2" s="126"/>
      <c r="IT2" s="126"/>
      <c r="IU2" s="126"/>
      <c r="IV2" s="126"/>
    </row>
    <row r="3" spans="1:256" ht="27.75" customHeight="1">
      <c r="A3" s="126"/>
      <c r="B3" s="134"/>
      <c r="C3" s="135"/>
      <c r="D3" s="135"/>
      <c r="E3" s="135"/>
      <c r="F3" s="136" t="s">
        <v>51</v>
      </c>
      <c r="G3" s="135"/>
      <c r="H3" s="135"/>
      <c r="I3" s="135"/>
      <c r="J3" s="135"/>
      <c r="K3" s="135"/>
      <c r="L3" s="137"/>
      <c r="M3" s="133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  <c r="IK3" s="126"/>
      <c r="IL3" s="126"/>
      <c r="IM3" s="126"/>
      <c r="IN3" s="126"/>
      <c r="IO3" s="126"/>
      <c r="IP3" s="126"/>
      <c r="IQ3" s="126"/>
      <c r="IR3" s="126"/>
      <c r="IS3" s="126"/>
      <c r="IT3" s="126"/>
      <c r="IU3" s="126"/>
      <c r="IV3" s="126"/>
    </row>
    <row r="4" spans="1:256" ht="24.75" customHeight="1" thickBot="1">
      <c r="A4" s="138"/>
      <c r="B4" s="139"/>
      <c r="C4" s="140" t="s">
        <v>52</v>
      </c>
      <c r="D4" s="140"/>
      <c r="E4" s="140"/>
      <c r="F4" s="141" t="s">
        <v>53</v>
      </c>
      <c r="G4" s="141" t="s">
        <v>54</v>
      </c>
      <c r="H4" s="141" t="s">
        <v>2</v>
      </c>
      <c r="I4" s="141" t="s">
        <v>55</v>
      </c>
      <c r="J4" s="141" t="s">
        <v>56</v>
      </c>
      <c r="K4" s="141" t="s">
        <v>57</v>
      </c>
      <c r="L4" s="142" t="s">
        <v>58</v>
      </c>
      <c r="M4" s="143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</row>
    <row r="5" spans="2:13" ht="18" customHeight="1" thickTop="1">
      <c r="B5" s="144"/>
      <c r="C5" s="145"/>
      <c r="D5" s="145"/>
      <c r="E5" s="145"/>
      <c r="F5" s="146"/>
      <c r="G5" s="206" t="s">
        <v>59</v>
      </c>
      <c r="H5" s="146"/>
      <c r="I5" s="147"/>
      <c r="J5" s="148"/>
      <c r="K5" s="148"/>
      <c r="L5" s="149"/>
      <c r="M5" s="150"/>
    </row>
    <row r="6" spans="2:13" ht="18" customHeight="1">
      <c r="B6" s="151"/>
      <c r="C6" s="222" t="s">
        <v>78</v>
      </c>
      <c r="D6" s="223"/>
      <c r="E6" s="224"/>
      <c r="F6" s="207"/>
      <c r="G6" s="208"/>
      <c r="H6" s="171" t="s">
        <v>66</v>
      </c>
      <c r="I6" s="152">
        <v>17642</v>
      </c>
      <c r="J6" s="152"/>
      <c r="K6" s="152"/>
      <c r="L6" s="216" t="s">
        <v>65</v>
      </c>
      <c r="M6" s="150"/>
    </row>
    <row r="7" spans="2:13" ht="18" customHeight="1">
      <c r="B7" s="154"/>
      <c r="C7" s="225"/>
      <c r="D7" s="225"/>
      <c r="E7" s="225"/>
      <c r="F7" s="209"/>
      <c r="G7" s="210"/>
      <c r="H7" s="155"/>
      <c r="I7" s="156"/>
      <c r="J7" s="156"/>
      <c r="K7" s="156"/>
      <c r="L7" s="217"/>
      <c r="M7" s="150"/>
    </row>
    <row r="8" spans="2:13" ht="18" customHeight="1">
      <c r="B8" s="151"/>
      <c r="C8" s="228" t="s">
        <v>79</v>
      </c>
      <c r="D8" s="223"/>
      <c r="E8" s="224"/>
      <c r="F8" s="207"/>
      <c r="G8" s="208"/>
      <c r="H8" s="171" t="s">
        <v>66</v>
      </c>
      <c r="I8" s="152">
        <v>45426</v>
      </c>
      <c r="J8" s="152"/>
      <c r="K8" s="152"/>
      <c r="L8" s="216" t="s">
        <v>69</v>
      </c>
      <c r="M8" s="150"/>
    </row>
    <row r="9" spans="2:13" ht="18" customHeight="1">
      <c r="B9" s="154"/>
      <c r="C9" s="225"/>
      <c r="D9" s="225"/>
      <c r="E9" s="225"/>
      <c r="F9" s="209"/>
      <c r="G9" s="211"/>
      <c r="H9" s="155"/>
      <c r="I9" s="156"/>
      <c r="J9" s="156"/>
      <c r="K9" s="156"/>
      <c r="L9" s="217"/>
      <c r="M9" s="150"/>
    </row>
    <row r="10" spans="2:13" ht="18" customHeight="1">
      <c r="B10" s="151"/>
      <c r="C10" s="228" t="s">
        <v>119</v>
      </c>
      <c r="D10" s="223"/>
      <c r="E10" s="224"/>
      <c r="F10" s="207"/>
      <c r="G10" s="208"/>
      <c r="H10" s="171" t="s">
        <v>88</v>
      </c>
      <c r="I10" s="152">
        <v>79</v>
      </c>
      <c r="J10" s="152"/>
      <c r="K10" s="152"/>
      <c r="L10" s="216" t="s">
        <v>70</v>
      </c>
      <c r="M10" s="150"/>
    </row>
    <row r="11" spans="2:13" ht="18" customHeight="1">
      <c r="B11" s="154"/>
      <c r="C11" s="225"/>
      <c r="D11" s="225"/>
      <c r="E11" s="225"/>
      <c r="F11" s="212"/>
      <c r="G11" s="211"/>
      <c r="H11" s="155"/>
      <c r="I11" s="156"/>
      <c r="J11" s="156"/>
      <c r="K11" s="156"/>
      <c r="L11" s="217"/>
      <c r="M11" s="150"/>
    </row>
    <row r="12" spans="2:13" ht="18" customHeight="1">
      <c r="B12" s="151"/>
      <c r="C12" s="231" t="s">
        <v>81</v>
      </c>
      <c r="D12" s="229"/>
      <c r="E12" s="230"/>
      <c r="F12" s="207"/>
      <c r="G12" s="208"/>
      <c r="H12" s="171" t="s">
        <v>88</v>
      </c>
      <c r="I12" s="152">
        <v>79</v>
      </c>
      <c r="J12" s="152"/>
      <c r="K12" s="152"/>
      <c r="L12" s="216" t="s">
        <v>71</v>
      </c>
      <c r="M12" s="150"/>
    </row>
    <row r="13" spans="2:13" ht="18" customHeight="1">
      <c r="B13" s="154"/>
      <c r="C13" s="225"/>
      <c r="D13" s="225"/>
      <c r="E13" s="225"/>
      <c r="F13" s="212"/>
      <c r="G13" s="210"/>
      <c r="H13" s="155"/>
      <c r="I13" s="156"/>
      <c r="J13" s="156"/>
      <c r="K13" s="156"/>
      <c r="L13" s="217"/>
      <c r="M13" s="150"/>
    </row>
    <row r="14" spans="2:13" ht="18" customHeight="1">
      <c r="B14" s="151"/>
      <c r="C14" s="231" t="s">
        <v>82</v>
      </c>
      <c r="D14" s="229"/>
      <c r="E14" s="230"/>
      <c r="F14" s="207"/>
      <c r="G14" s="208"/>
      <c r="H14" s="171" t="s">
        <v>89</v>
      </c>
      <c r="I14" s="152">
        <v>1000</v>
      </c>
      <c r="J14" s="152"/>
      <c r="K14" s="152"/>
      <c r="L14" s="216" t="s">
        <v>72</v>
      </c>
      <c r="M14" s="150"/>
    </row>
    <row r="15" spans="2:13" ht="18" customHeight="1">
      <c r="B15" s="154"/>
      <c r="C15" s="225"/>
      <c r="D15" s="225"/>
      <c r="E15" s="225"/>
      <c r="F15" s="212"/>
      <c r="G15" s="210"/>
      <c r="H15" s="155"/>
      <c r="I15" s="156"/>
      <c r="J15" s="156"/>
      <c r="K15" s="156"/>
      <c r="L15" s="218"/>
      <c r="M15" s="150"/>
    </row>
    <row r="16" spans="2:13" ht="18" customHeight="1">
      <c r="B16" s="151"/>
      <c r="C16" s="228" t="s">
        <v>83</v>
      </c>
      <c r="D16" s="223"/>
      <c r="E16" s="224"/>
      <c r="F16" s="207"/>
      <c r="G16" s="208"/>
      <c r="H16" s="171" t="s">
        <v>89</v>
      </c>
      <c r="I16" s="152">
        <v>30</v>
      </c>
      <c r="J16" s="152"/>
      <c r="K16" s="152"/>
      <c r="L16" s="216" t="s">
        <v>73</v>
      </c>
      <c r="M16" s="150"/>
    </row>
    <row r="17" spans="2:13" ht="18" customHeight="1">
      <c r="B17" s="154"/>
      <c r="C17" s="225"/>
      <c r="D17" s="225"/>
      <c r="E17" s="225"/>
      <c r="F17" s="212"/>
      <c r="G17" s="211"/>
      <c r="H17" s="155"/>
      <c r="I17" s="156"/>
      <c r="J17" s="156"/>
      <c r="K17" s="156"/>
      <c r="L17" s="217"/>
      <c r="M17" s="150"/>
    </row>
    <row r="18" spans="2:13" ht="18" customHeight="1">
      <c r="B18" s="151"/>
      <c r="C18" s="228" t="s">
        <v>84</v>
      </c>
      <c r="D18" s="223"/>
      <c r="E18" s="223"/>
      <c r="F18" s="207"/>
      <c r="G18" s="208"/>
      <c r="H18" s="171" t="s">
        <v>61</v>
      </c>
      <c r="I18" s="152">
        <v>50</v>
      </c>
      <c r="J18" s="152"/>
      <c r="K18" s="152"/>
      <c r="L18" s="216" t="s">
        <v>74</v>
      </c>
      <c r="M18" s="150"/>
    </row>
    <row r="19" spans="2:13" ht="18" customHeight="1">
      <c r="B19" s="154"/>
      <c r="C19" s="225"/>
      <c r="D19" s="225"/>
      <c r="E19" s="225"/>
      <c r="F19" s="212"/>
      <c r="G19" s="219"/>
      <c r="H19" s="155"/>
      <c r="I19" s="156"/>
      <c r="J19" s="156"/>
      <c r="K19" s="156"/>
      <c r="L19" s="217"/>
      <c r="M19" s="150"/>
    </row>
    <row r="20" spans="2:13" ht="18" customHeight="1">
      <c r="B20" s="151"/>
      <c r="C20" s="231" t="s">
        <v>85</v>
      </c>
      <c r="D20" s="229"/>
      <c r="E20" s="230"/>
      <c r="F20" s="207"/>
      <c r="G20" s="208"/>
      <c r="H20" s="171" t="s">
        <v>89</v>
      </c>
      <c r="I20" s="152">
        <v>100</v>
      </c>
      <c r="J20" s="152"/>
      <c r="K20" s="152"/>
      <c r="L20" s="216" t="s">
        <v>75</v>
      </c>
      <c r="M20" s="150"/>
    </row>
    <row r="21" spans="2:13" ht="18" customHeight="1">
      <c r="B21" s="154"/>
      <c r="C21" s="232"/>
      <c r="D21" s="225"/>
      <c r="E21" s="225"/>
      <c r="F21" s="212"/>
      <c r="G21" s="219"/>
      <c r="H21" s="155"/>
      <c r="I21" s="156"/>
      <c r="J21" s="156"/>
      <c r="K21" s="156"/>
      <c r="L21" s="217"/>
      <c r="M21" s="150"/>
    </row>
    <row r="22" spans="2:13" ht="18" customHeight="1">
      <c r="B22" s="162"/>
      <c r="C22" s="228" t="s">
        <v>86</v>
      </c>
      <c r="D22" s="223"/>
      <c r="E22" s="223"/>
      <c r="F22" s="207"/>
      <c r="G22" s="215"/>
      <c r="H22" s="171" t="s">
        <v>89</v>
      </c>
      <c r="I22" s="163">
        <v>100</v>
      </c>
      <c r="J22" s="152"/>
      <c r="K22" s="220"/>
      <c r="L22" s="216" t="s">
        <v>76</v>
      </c>
      <c r="M22" s="150"/>
    </row>
    <row r="23" spans="2:13" ht="18" customHeight="1">
      <c r="B23" s="154"/>
      <c r="C23" s="225"/>
      <c r="D23" s="225"/>
      <c r="E23" s="225"/>
      <c r="F23" s="209"/>
      <c r="G23" s="213"/>
      <c r="H23" s="155"/>
      <c r="I23" s="152"/>
      <c r="J23" s="156"/>
      <c r="K23" s="152"/>
      <c r="L23" s="157"/>
      <c r="M23" s="150"/>
    </row>
    <row r="24" spans="2:13" ht="18" customHeight="1">
      <c r="B24" s="162"/>
      <c r="C24" s="233" t="s">
        <v>87</v>
      </c>
      <c r="D24" s="226"/>
      <c r="E24" s="226"/>
      <c r="F24" s="207"/>
      <c r="G24" s="208"/>
      <c r="H24" s="171" t="s">
        <v>89</v>
      </c>
      <c r="I24" s="152">
        <v>730</v>
      </c>
      <c r="J24" s="152"/>
      <c r="K24" s="220"/>
      <c r="L24" s="216" t="s">
        <v>77</v>
      </c>
      <c r="M24" s="150"/>
    </row>
    <row r="25" spans="2:13" ht="18" customHeight="1">
      <c r="B25" s="154"/>
      <c r="C25" s="225"/>
      <c r="D25" s="225"/>
      <c r="E25" s="225"/>
      <c r="F25" s="209"/>
      <c r="G25" s="210"/>
      <c r="H25" s="155"/>
      <c r="I25" s="156"/>
      <c r="J25" s="156"/>
      <c r="K25" s="156"/>
      <c r="L25" s="157"/>
      <c r="M25" s="150"/>
    </row>
    <row r="26" spans="2:13" ht="18" customHeight="1">
      <c r="B26" s="162"/>
      <c r="C26" s="226"/>
      <c r="D26" s="226"/>
      <c r="E26" s="226"/>
      <c r="F26" s="207"/>
      <c r="G26" s="208"/>
      <c r="H26" s="171"/>
      <c r="I26" s="152"/>
      <c r="J26" s="152"/>
      <c r="K26" s="152"/>
      <c r="L26" s="172"/>
      <c r="M26" s="150"/>
    </row>
    <row r="27" spans="2:13" ht="18" customHeight="1">
      <c r="B27" s="154"/>
      <c r="C27" s="225"/>
      <c r="D27" s="225"/>
      <c r="E27" s="225"/>
      <c r="F27" s="209"/>
      <c r="G27" s="211"/>
      <c r="H27" s="155"/>
      <c r="I27" s="156"/>
      <c r="J27" s="156"/>
      <c r="K27" s="156"/>
      <c r="L27" s="157"/>
      <c r="M27" s="150"/>
    </row>
    <row r="28" spans="2:13" ht="18" customHeight="1">
      <c r="B28" s="162"/>
      <c r="C28" s="226"/>
      <c r="D28" s="226"/>
      <c r="E28" s="226"/>
      <c r="F28" s="207"/>
      <c r="G28" s="214"/>
      <c r="H28" s="171"/>
      <c r="I28" s="152"/>
      <c r="J28" s="152"/>
      <c r="K28" s="152"/>
      <c r="L28" s="172"/>
      <c r="M28" s="150"/>
    </row>
    <row r="29" spans="2:13" ht="18" customHeight="1">
      <c r="B29" s="154"/>
      <c r="C29" s="225"/>
      <c r="D29" s="225"/>
      <c r="E29" s="225"/>
      <c r="F29" s="155"/>
      <c r="G29" s="159"/>
      <c r="H29" s="160"/>
      <c r="I29" s="156"/>
      <c r="J29" s="156"/>
      <c r="K29" s="156"/>
      <c r="L29" s="161"/>
      <c r="M29" s="150"/>
    </row>
    <row r="30" spans="2:13" ht="18" customHeight="1">
      <c r="B30" s="151"/>
      <c r="C30" s="223"/>
      <c r="D30" s="223"/>
      <c r="E30" s="223"/>
      <c r="F30" s="158"/>
      <c r="G30" s="165"/>
      <c r="H30" s="164"/>
      <c r="I30" s="152"/>
      <c r="J30" s="152"/>
      <c r="K30" s="152"/>
      <c r="L30" s="153"/>
      <c r="M30" s="150"/>
    </row>
    <row r="31" spans="2:13" ht="18" customHeight="1">
      <c r="B31" s="154"/>
      <c r="C31" s="225"/>
      <c r="D31" s="225"/>
      <c r="E31" s="225"/>
      <c r="F31" s="160"/>
      <c r="G31" s="159"/>
      <c r="H31" s="160"/>
      <c r="I31" s="156"/>
      <c r="J31" s="156"/>
      <c r="K31" s="156"/>
      <c r="L31" s="161"/>
      <c r="M31" s="150"/>
    </row>
    <row r="32" spans="2:13" ht="18" customHeight="1" thickBot="1">
      <c r="B32" s="166"/>
      <c r="C32" s="227" t="s">
        <v>60</v>
      </c>
      <c r="D32" s="227"/>
      <c r="E32" s="227"/>
      <c r="F32" s="167"/>
      <c r="G32" s="168"/>
      <c r="H32" s="167"/>
      <c r="I32" s="169"/>
      <c r="J32" s="169"/>
      <c r="K32" s="169">
        <f>IF(SUM(K5:K30)=0,"",SUM(K5:K30))</f>
      </c>
      <c r="L32" s="170"/>
      <c r="M32" s="150"/>
    </row>
  </sheetData>
  <sheetProtection/>
  <printOptions horizontalCentered="1" verticalCentered="1"/>
  <pageMargins left="0.11811023622047245" right="0.11811023622047245" top="1.1811023622047245" bottom="0.3937007874015748" header="0.5118110236220472" footer="0.5118110236220472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32"/>
  <sheetViews>
    <sheetView showZeros="0" showOutlineSymbols="0" view="pageBreakPreview" zoomScale="75" zoomScaleSheetLayoutView="75" zoomScalePageLayoutView="0" workbookViewId="0" topLeftCell="A1">
      <selection activeCell="A1" sqref="A1"/>
    </sheetView>
  </sheetViews>
  <sheetFormatPr defaultColWidth="8.66015625" defaultRowHeight="23.25"/>
  <cols>
    <col min="1" max="1" width="8.83203125" style="125" customWidth="1"/>
    <col min="2" max="2" width="2" style="125" customWidth="1"/>
    <col min="3" max="3" width="4" style="125" customWidth="1"/>
    <col min="4" max="4" width="7.08203125" style="125" customWidth="1"/>
    <col min="5" max="5" width="5.5" style="125" customWidth="1"/>
    <col min="6" max="6" width="13.5" style="125" customWidth="1"/>
    <col min="7" max="7" width="11.41015625" style="125" customWidth="1"/>
    <col min="8" max="8" width="5.66015625" style="125" customWidth="1"/>
    <col min="9" max="11" width="12.08203125" style="125" customWidth="1"/>
    <col min="12" max="12" width="28.66015625" style="125" customWidth="1"/>
    <col min="13" max="16384" width="8.83203125" style="125" customWidth="1"/>
  </cols>
  <sheetData>
    <row r="1" ht="18" thickBot="1"/>
    <row r="2" spans="1:256" ht="30" customHeight="1">
      <c r="A2" s="126"/>
      <c r="B2" s="127"/>
      <c r="C2" s="128" t="s">
        <v>19</v>
      </c>
      <c r="D2" s="129">
        <v>2</v>
      </c>
      <c r="E2" s="128" t="s">
        <v>27</v>
      </c>
      <c r="F2" s="130"/>
      <c r="G2" s="221" t="s">
        <v>90</v>
      </c>
      <c r="H2" s="221"/>
      <c r="I2" s="221"/>
      <c r="J2" s="131"/>
      <c r="K2" s="128"/>
      <c r="L2" s="132" t="s">
        <v>50</v>
      </c>
      <c r="M2" s="133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  <c r="IR2" s="126"/>
      <c r="IS2" s="126"/>
      <c r="IT2" s="126"/>
      <c r="IU2" s="126"/>
      <c r="IV2" s="126"/>
    </row>
    <row r="3" spans="1:256" ht="27.75" customHeight="1">
      <c r="A3" s="126"/>
      <c r="B3" s="134"/>
      <c r="C3" s="135"/>
      <c r="D3" s="135"/>
      <c r="E3" s="135"/>
      <c r="F3" s="136" t="s">
        <v>51</v>
      </c>
      <c r="G3" s="135"/>
      <c r="H3" s="135"/>
      <c r="I3" s="135"/>
      <c r="J3" s="135"/>
      <c r="K3" s="135"/>
      <c r="L3" s="137"/>
      <c r="M3" s="133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  <c r="IK3" s="126"/>
      <c r="IL3" s="126"/>
      <c r="IM3" s="126"/>
      <c r="IN3" s="126"/>
      <c r="IO3" s="126"/>
      <c r="IP3" s="126"/>
      <c r="IQ3" s="126"/>
      <c r="IR3" s="126"/>
      <c r="IS3" s="126"/>
      <c r="IT3" s="126"/>
      <c r="IU3" s="126"/>
      <c r="IV3" s="126"/>
    </row>
    <row r="4" spans="1:256" ht="24.75" customHeight="1" thickBot="1">
      <c r="A4" s="138"/>
      <c r="B4" s="139"/>
      <c r="C4" s="140" t="s">
        <v>52</v>
      </c>
      <c r="D4" s="140"/>
      <c r="E4" s="140"/>
      <c r="F4" s="141" t="s">
        <v>53</v>
      </c>
      <c r="G4" s="141" t="s">
        <v>54</v>
      </c>
      <c r="H4" s="141" t="s">
        <v>2</v>
      </c>
      <c r="I4" s="141" t="s">
        <v>55</v>
      </c>
      <c r="J4" s="141" t="s">
        <v>56</v>
      </c>
      <c r="K4" s="141" t="s">
        <v>57</v>
      </c>
      <c r="L4" s="142" t="s">
        <v>58</v>
      </c>
      <c r="M4" s="143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</row>
    <row r="5" spans="2:13" ht="18" customHeight="1" thickTop="1">
      <c r="B5" s="144"/>
      <c r="C5" s="145"/>
      <c r="D5" s="145"/>
      <c r="E5" s="145"/>
      <c r="F5" s="146"/>
      <c r="G5" s="206" t="s">
        <v>59</v>
      </c>
      <c r="H5" s="146"/>
      <c r="I5" s="147"/>
      <c r="J5" s="148"/>
      <c r="K5" s="148"/>
      <c r="L5" s="149"/>
      <c r="M5" s="150"/>
    </row>
    <row r="6" spans="2:13" ht="18" customHeight="1">
      <c r="B6" s="151"/>
      <c r="C6" s="222" t="s">
        <v>78</v>
      </c>
      <c r="D6" s="223"/>
      <c r="E6" s="224"/>
      <c r="F6" s="207"/>
      <c r="G6" s="208"/>
      <c r="H6" s="171" t="s">
        <v>66</v>
      </c>
      <c r="I6" s="152">
        <v>18920</v>
      </c>
      <c r="J6" s="152"/>
      <c r="K6" s="152"/>
      <c r="L6" s="216" t="s">
        <v>65</v>
      </c>
      <c r="M6" s="150"/>
    </row>
    <row r="7" spans="2:13" ht="18" customHeight="1">
      <c r="B7" s="154"/>
      <c r="C7" s="225"/>
      <c r="D7" s="225"/>
      <c r="E7" s="225"/>
      <c r="F7" s="209"/>
      <c r="G7" s="210"/>
      <c r="H7" s="155"/>
      <c r="I7" s="156"/>
      <c r="J7" s="156"/>
      <c r="K7" s="156"/>
      <c r="L7" s="217"/>
      <c r="M7" s="150"/>
    </row>
    <row r="8" spans="2:13" ht="18" customHeight="1">
      <c r="B8" s="151"/>
      <c r="C8" s="228" t="s">
        <v>79</v>
      </c>
      <c r="D8" s="223"/>
      <c r="E8" s="224"/>
      <c r="F8" s="207"/>
      <c r="G8" s="208"/>
      <c r="H8" s="171" t="s">
        <v>66</v>
      </c>
      <c r="I8" s="152">
        <v>49246</v>
      </c>
      <c r="J8" s="152"/>
      <c r="K8" s="152"/>
      <c r="L8" s="216" t="s">
        <v>69</v>
      </c>
      <c r="M8" s="150"/>
    </row>
    <row r="9" spans="2:13" ht="18" customHeight="1">
      <c r="B9" s="154"/>
      <c r="C9" s="225"/>
      <c r="D9" s="225"/>
      <c r="E9" s="225"/>
      <c r="F9" s="209"/>
      <c r="G9" s="211"/>
      <c r="H9" s="155"/>
      <c r="I9" s="156"/>
      <c r="J9" s="156"/>
      <c r="K9" s="156"/>
      <c r="L9" s="217"/>
      <c r="M9" s="150"/>
    </row>
    <row r="10" spans="2:13" ht="18" customHeight="1">
      <c r="B10" s="151"/>
      <c r="C10" s="228" t="s">
        <v>119</v>
      </c>
      <c r="D10" s="223"/>
      <c r="E10" s="224"/>
      <c r="F10" s="207"/>
      <c r="G10" s="208"/>
      <c r="H10" s="171" t="s">
        <v>88</v>
      </c>
      <c r="I10" s="152">
        <v>85</v>
      </c>
      <c r="J10" s="152"/>
      <c r="K10" s="152"/>
      <c r="L10" s="216" t="s">
        <v>70</v>
      </c>
      <c r="M10" s="150"/>
    </row>
    <row r="11" spans="2:13" ht="18" customHeight="1">
      <c r="B11" s="154"/>
      <c r="C11" s="225"/>
      <c r="D11" s="225"/>
      <c r="E11" s="225"/>
      <c r="F11" s="212"/>
      <c r="G11" s="211"/>
      <c r="H11" s="155"/>
      <c r="I11" s="156"/>
      <c r="J11" s="156"/>
      <c r="K11" s="156"/>
      <c r="L11" s="217"/>
      <c r="M11" s="150"/>
    </row>
    <row r="12" spans="2:13" ht="18" customHeight="1">
      <c r="B12" s="151"/>
      <c r="C12" s="231" t="s">
        <v>81</v>
      </c>
      <c r="D12" s="229"/>
      <c r="E12" s="230"/>
      <c r="F12" s="207"/>
      <c r="G12" s="208"/>
      <c r="H12" s="171" t="s">
        <v>88</v>
      </c>
      <c r="I12" s="152">
        <v>85</v>
      </c>
      <c r="J12" s="152"/>
      <c r="K12" s="152"/>
      <c r="L12" s="216" t="s">
        <v>71</v>
      </c>
      <c r="M12" s="150"/>
    </row>
    <row r="13" spans="2:13" ht="18" customHeight="1">
      <c r="B13" s="154"/>
      <c r="C13" s="225"/>
      <c r="D13" s="225"/>
      <c r="E13" s="225"/>
      <c r="F13" s="212"/>
      <c r="G13" s="210"/>
      <c r="H13" s="155"/>
      <c r="I13" s="156"/>
      <c r="J13" s="156"/>
      <c r="K13" s="156"/>
      <c r="L13" s="217"/>
      <c r="M13" s="150"/>
    </row>
    <row r="14" spans="2:13" ht="18" customHeight="1">
      <c r="B14" s="151"/>
      <c r="C14" s="231" t="s">
        <v>82</v>
      </c>
      <c r="D14" s="229"/>
      <c r="E14" s="230"/>
      <c r="F14" s="207"/>
      <c r="G14" s="208"/>
      <c r="H14" s="171" t="s">
        <v>89</v>
      </c>
      <c r="I14" s="152">
        <v>1000</v>
      </c>
      <c r="J14" s="152"/>
      <c r="K14" s="152"/>
      <c r="L14" s="216" t="s">
        <v>72</v>
      </c>
      <c r="M14" s="150"/>
    </row>
    <row r="15" spans="2:13" ht="18" customHeight="1">
      <c r="B15" s="154"/>
      <c r="C15" s="225"/>
      <c r="D15" s="225"/>
      <c r="E15" s="225"/>
      <c r="F15" s="212"/>
      <c r="G15" s="210"/>
      <c r="H15" s="155"/>
      <c r="I15" s="156"/>
      <c r="J15" s="156"/>
      <c r="K15" s="156"/>
      <c r="L15" s="218"/>
      <c r="M15" s="150"/>
    </row>
    <row r="16" spans="2:13" ht="18" customHeight="1">
      <c r="B16" s="151"/>
      <c r="C16" s="228" t="s">
        <v>83</v>
      </c>
      <c r="D16" s="223"/>
      <c r="E16" s="224"/>
      <c r="F16" s="207"/>
      <c r="G16" s="208"/>
      <c r="H16" s="171" t="s">
        <v>89</v>
      </c>
      <c r="I16" s="152">
        <v>30</v>
      </c>
      <c r="J16" s="152"/>
      <c r="K16" s="152"/>
      <c r="L16" s="216" t="s">
        <v>73</v>
      </c>
      <c r="M16" s="150"/>
    </row>
    <row r="17" spans="2:13" ht="18" customHeight="1">
      <c r="B17" s="154"/>
      <c r="C17" s="225"/>
      <c r="D17" s="225"/>
      <c r="E17" s="225"/>
      <c r="F17" s="212"/>
      <c r="G17" s="211"/>
      <c r="H17" s="155"/>
      <c r="I17" s="156"/>
      <c r="J17" s="156"/>
      <c r="K17" s="156"/>
      <c r="L17" s="217"/>
      <c r="M17" s="150"/>
    </row>
    <row r="18" spans="2:13" ht="18" customHeight="1">
      <c r="B18" s="151"/>
      <c r="C18" s="228" t="s">
        <v>84</v>
      </c>
      <c r="D18" s="223"/>
      <c r="E18" s="223"/>
      <c r="F18" s="207"/>
      <c r="G18" s="208"/>
      <c r="H18" s="171" t="s">
        <v>61</v>
      </c>
      <c r="I18" s="152">
        <v>50</v>
      </c>
      <c r="J18" s="152"/>
      <c r="K18" s="152"/>
      <c r="L18" s="216" t="s">
        <v>74</v>
      </c>
      <c r="M18" s="150"/>
    </row>
    <row r="19" spans="2:13" ht="18" customHeight="1">
      <c r="B19" s="154"/>
      <c r="C19" s="225"/>
      <c r="D19" s="225"/>
      <c r="E19" s="225"/>
      <c r="F19" s="212"/>
      <c r="G19" s="219"/>
      <c r="H19" s="155"/>
      <c r="I19" s="156"/>
      <c r="J19" s="156"/>
      <c r="K19" s="156"/>
      <c r="L19" s="217"/>
      <c r="M19" s="150"/>
    </row>
    <row r="20" spans="2:13" ht="18" customHeight="1">
      <c r="B20" s="151"/>
      <c r="C20" s="231" t="s">
        <v>85</v>
      </c>
      <c r="D20" s="229"/>
      <c r="E20" s="230"/>
      <c r="F20" s="207"/>
      <c r="G20" s="208"/>
      <c r="H20" s="171" t="s">
        <v>89</v>
      </c>
      <c r="I20" s="152">
        <v>100</v>
      </c>
      <c r="J20" s="152"/>
      <c r="K20" s="152"/>
      <c r="L20" s="216" t="s">
        <v>75</v>
      </c>
      <c r="M20" s="150"/>
    </row>
    <row r="21" spans="2:13" ht="18" customHeight="1">
      <c r="B21" s="154"/>
      <c r="C21" s="232"/>
      <c r="D21" s="225"/>
      <c r="E21" s="225"/>
      <c r="F21" s="212"/>
      <c r="G21" s="219"/>
      <c r="H21" s="155"/>
      <c r="I21" s="156"/>
      <c r="J21" s="156"/>
      <c r="K21" s="156"/>
      <c r="L21" s="217"/>
      <c r="M21" s="150"/>
    </row>
    <row r="22" spans="2:13" ht="18" customHeight="1">
      <c r="B22" s="162"/>
      <c r="C22" s="228" t="s">
        <v>86</v>
      </c>
      <c r="D22" s="223"/>
      <c r="E22" s="223"/>
      <c r="F22" s="207"/>
      <c r="G22" s="215"/>
      <c r="H22" s="171" t="s">
        <v>89</v>
      </c>
      <c r="I22" s="163">
        <v>100</v>
      </c>
      <c r="J22" s="152"/>
      <c r="K22" s="220"/>
      <c r="L22" s="216" t="s">
        <v>76</v>
      </c>
      <c r="M22" s="150"/>
    </row>
    <row r="23" spans="2:13" ht="18" customHeight="1">
      <c r="B23" s="154"/>
      <c r="C23" s="225"/>
      <c r="D23" s="225"/>
      <c r="E23" s="225"/>
      <c r="F23" s="209"/>
      <c r="G23" s="213"/>
      <c r="H23" s="155"/>
      <c r="I23" s="152"/>
      <c r="J23" s="156"/>
      <c r="K23" s="152"/>
      <c r="L23" s="157"/>
      <c r="M23" s="150"/>
    </row>
    <row r="24" spans="2:13" ht="18" customHeight="1">
      <c r="B24" s="162"/>
      <c r="C24" s="233" t="s">
        <v>87</v>
      </c>
      <c r="D24" s="226"/>
      <c r="E24" s="226"/>
      <c r="F24" s="207"/>
      <c r="G24" s="208"/>
      <c r="H24" s="171" t="s">
        <v>89</v>
      </c>
      <c r="I24" s="152">
        <v>730</v>
      </c>
      <c r="J24" s="152"/>
      <c r="K24" s="220"/>
      <c r="L24" s="216" t="s">
        <v>77</v>
      </c>
      <c r="M24" s="150"/>
    </row>
    <row r="25" spans="2:13" ht="18" customHeight="1">
      <c r="B25" s="154"/>
      <c r="C25" s="225"/>
      <c r="D25" s="225"/>
      <c r="E25" s="225"/>
      <c r="F25" s="209"/>
      <c r="G25" s="210"/>
      <c r="H25" s="155"/>
      <c r="I25" s="156"/>
      <c r="J25" s="156"/>
      <c r="K25" s="156"/>
      <c r="L25" s="157"/>
      <c r="M25" s="150"/>
    </row>
    <row r="26" spans="2:13" ht="18" customHeight="1">
      <c r="B26" s="162"/>
      <c r="C26" s="226"/>
      <c r="D26" s="226"/>
      <c r="E26" s="226"/>
      <c r="F26" s="207"/>
      <c r="G26" s="208"/>
      <c r="H26" s="171"/>
      <c r="I26" s="152"/>
      <c r="J26" s="152"/>
      <c r="K26" s="152"/>
      <c r="L26" s="172"/>
      <c r="M26" s="150"/>
    </row>
    <row r="27" spans="2:13" ht="18" customHeight="1">
      <c r="B27" s="154"/>
      <c r="C27" s="225"/>
      <c r="D27" s="225"/>
      <c r="E27" s="225"/>
      <c r="F27" s="209"/>
      <c r="G27" s="211"/>
      <c r="H27" s="155"/>
      <c r="I27" s="156"/>
      <c r="J27" s="156"/>
      <c r="K27" s="156"/>
      <c r="L27" s="157"/>
      <c r="M27" s="150"/>
    </row>
    <row r="28" spans="2:13" ht="18" customHeight="1">
      <c r="B28" s="162"/>
      <c r="C28" s="226"/>
      <c r="D28" s="226"/>
      <c r="E28" s="226"/>
      <c r="F28" s="207"/>
      <c r="G28" s="214"/>
      <c r="H28" s="171"/>
      <c r="I28" s="152"/>
      <c r="J28" s="152"/>
      <c r="K28" s="152"/>
      <c r="L28" s="172"/>
      <c r="M28" s="150"/>
    </row>
    <row r="29" spans="2:13" ht="18" customHeight="1">
      <c r="B29" s="154"/>
      <c r="C29" s="225"/>
      <c r="D29" s="225"/>
      <c r="E29" s="225"/>
      <c r="F29" s="155"/>
      <c r="G29" s="159"/>
      <c r="H29" s="160"/>
      <c r="I29" s="156"/>
      <c r="J29" s="156"/>
      <c r="K29" s="156"/>
      <c r="L29" s="161"/>
      <c r="M29" s="150"/>
    </row>
    <row r="30" spans="2:13" ht="18" customHeight="1">
      <c r="B30" s="151"/>
      <c r="C30" s="223"/>
      <c r="D30" s="223"/>
      <c r="E30" s="223"/>
      <c r="F30" s="158"/>
      <c r="G30" s="165"/>
      <c r="H30" s="164"/>
      <c r="I30" s="152"/>
      <c r="J30" s="152"/>
      <c r="K30" s="152"/>
      <c r="L30" s="153"/>
      <c r="M30" s="150"/>
    </row>
    <row r="31" spans="2:13" ht="18" customHeight="1">
      <c r="B31" s="154"/>
      <c r="C31" s="225"/>
      <c r="D31" s="225"/>
      <c r="E31" s="225"/>
      <c r="F31" s="160"/>
      <c r="G31" s="159"/>
      <c r="H31" s="160"/>
      <c r="I31" s="156"/>
      <c r="J31" s="156"/>
      <c r="K31" s="156"/>
      <c r="L31" s="161"/>
      <c r="M31" s="150"/>
    </row>
    <row r="32" spans="2:13" ht="18" customHeight="1" thickBot="1">
      <c r="B32" s="166"/>
      <c r="C32" s="227" t="s">
        <v>60</v>
      </c>
      <c r="D32" s="227"/>
      <c r="E32" s="227"/>
      <c r="F32" s="167"/>
      <c r="G32" s="168"/>
      <c r="H32" s="167"/>
      <c r="I32" s="169"/>
      <c r="J32" s="169"/>
      <c r="K32" s="169">
        <f>IF(SUM(K5:K30)=0,"",SUM(K5:K30))</f>
      </c>
      <c r="L32" s="170"/>
      <c r="M32" s="150"/>
    </row>
  </sheetData>
  <sheetProtection/>
  <printOptions horizontalCentered="1" verticalCentered="1"/>
  <pageMargins left="0.11811023622047245" right="0.11811023622047245" top="1.1811023622047245" bottom="0.3937007874015748" header="0.5118110236220472" footer="0.5118110236220472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V32"/>
  <sheetViews>
    <sheetView showZeros="0" showOutlineSymbols="0" view="pageBreakPreview" zoomScale="75" zoomScaleSheetLayoutView="75" zoomScalePageLayoutView="0" workbookViewId="0" topLeftCell="A1">
      <selection activeCell="A1" sqref="A1"/>
    </sheetView>
  </sheetViews>
  <sheetFormatPr defaultColWidth="8.66015625" defaultRowHeight="23.25"/>
  <cols>
    <col min="1" max="1" width="8.83203125" style="125" customWidth="1"/>
    <col min="2" max="2" width="2" style="125" customWidth="1"/>
    <col min="3" max="3" width="4" style="125" customWidth="1"/>
    <col min="4" max="4" width="7.08203125" style="125" customWidth="1"/>
    <col min="5" max="5" width="5.5" style="125" customWidth="1"/>
    <col min="6" max="6" width="13.5" style="125" customWidth="1"/>
    <col min="7" max="7" width="11.41015625" style="125" customWidth="1"/>
    <col min="8" max="8" width="5.66015625" style="125" customWidth="1"/>
    <col min="9" max="11" width="12.08203125" style="125" customWidth="1"/>
    <col min="12" max="12" width="28.66015625" style="125" customWidth="1"/>
    <col min="13" max="16384" width="8.83203125" style="125" customWidth="1"/>
  </cols>
  <sheetData>
    <row r="1" ht="18" thickBot="1"/>
    <row r="2" spans="1:256" ht="30" customHeight="1">
      <c r="A2" s="126"/>
      <c r="B2" s="127"/>
      <c r="C2" s="128" t="s">
        <v>19</v>
      </c>
      <c r="D2" s="129">
        <v>3</v>
      </c>
      <c r="E2" s="128" t="s">
        <v>27</v>
      </c>
      <c r="F2" s="130"/>
      <c r="G2" s="221" t="s">
        <v>91</v>
      </c>
      <c r="H2" s="221"/>
      <c r="I2" s="221"/>
      <c r="J2" s="131"/>
      <c r="K2" s="128"/>
      <c r="L2" s="132" t="s">
        <v>50</v>
      </c>
      <c r="M2" s="133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  <c r="IR2" s="126"/>
      <c r="IS2" s="126"/>
      <c r="IT2" s="126"/>
      <c r="IU2" s="126"/>
      <c r="IV2" s="126"/>
    </row>
    <row r="3" spans="1:256" ht="27.75" customHeight="1">
      <c r="A3" s="126"/>
      <c r="B3" s="134"/>
      <c r="C3" s="135"/>
      <c r="D3" s="135"/>
      <c r="E3" s="135"/>
      <c r="F3" s="136" t="s">
        <v>51</v>
      </c>
      <c r="G3" s="135"/>
      <c r="H3" s="135"/>
      <c r="I3" s="135"/>
      <c r="J3" s="135"/>
      <c r="K3" s="135"/>
      <c r="L3" s="137"/>
      <c r="M3" s="133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  <c r="IK3" s="126"/>
      <c r="IL3" s="126"/>
      <c r="IM3" s="126"/>
      <c r="IN3" s="126"/>
      <c r="IO3" s="126"/>
      <c r="IP3" s="126"/>
      <c r="IQ3" s="126"/>
      <c r="IR3" s="126"/>
      <c r="IS3" s="126"/>
      <c r="IT3" s="126"/>
      <c r="IU3" s="126"/>
      <c r="IV3" s="126"/>
    </row>
    <row r="4" spans="1:256" ht="24.75" customHeight="1" thickBot="1">
      <c r="A4" s="138"/>
      <c r="B4" s="139"/>
      <c r="C4" s="140" t="s">
        <v>52</v>
      </c>
      <c r="D4" s="140"/>
      <c r="E4" s="140"/>
      <c r="F4" s="141" t="s">
        <v>53</v>
      </c>
      <c r="G4" s="141" t="s">
        <v>54</v>
      </c>
      <c r="H4" s="141" t="s">
        <v>2</v>
      </c>
      <c r="I4" s="141" t="s">
        <v>55</v>
      </c>
      <c r="J4" s="141" t="s">
        <v>56</v>
      </c>
      <c r="K4" s="141" t="s">
        <v>57</v>
      </c>
      <c r="L4" s="142" t="s">
        <v>58</v>
      </c>
      <c r="M4" s="143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</row>
    <row r="5" spans="2:13" ht="18" customHeight="1" thickTop="1">
      <c r="B5" s="144"/>
      <c r="C5" s="145"/>
      <c r="D5" s="145"/>
      <c r="E5" s="145"/>
      <c r="F5" s="146"/>
      <c r="G5" s="206" t="s">
        <v>59</v>
      </c>
      <c r="H5" s="146"/>
      <c r="I5" s="147"/>
      <c r="J5" s="148"/>
      <c r="K5" s="148"/>
      <c r="L5" s="149"/>
      <c r="M5" s="150"/>
    </row>
    <row r="6" spans="2:13" ht="18" customHeight="1">
      <c r="B6" s="151"/>
      <c r="C6" s="222" t="s">
        <v>78</v>
      </c>
      <c r="D6" s="223"/>
      <c r="E6" s="224"/>
      <c r="F6" s="207"/>
      <c r="G6" s="208"/>
      <c r="H6" s="171" t="s">
        <v>66</v>
      </c>
      <c r="I6" s="152">
        <v>18068</v>
      </c>
      <c r="J6" s="152"/>
      <c r="K6" s="152"/>
      <c r="L6" s="216" t="s">
        <v>65</v>
      </c>
      <c r="M6" s="150"/>
    </row>
    <row r="7" spans="2:13" ht="18" customHeight="1">
      <c r="B7" s="154"/>
      <c r="C7" s="225"/>
      <c r="D7" s="225"/>
      <c r="E7" s="225"/>
      <c r="F7" s="209"/>
      <c r="G7" s="210"/>
      <c r="H7" s="155"/>
      <c r="I7" s="156"/>
      <c r="J7" s="156"/>
      <c r="K7" s="156"/>
      <c r="L7" s="217"/>
      <c r="M7" s="150"/>
    </row>
    <row r="8" spans="2:13" ht="18" customHeight="1">
      <c r="B8" s="151"/>
      <c r="C8" s="228" t="s">
        <v>79</v>
      </c>
      <c r="D8" s="223"/>
      <c r="E8" s="224"/>
      <c r="F8" s="207"/>
      <c r="G8" s="208"/>
      <c r="H8" s="171" t="s">
        <v>66</v>
      </c>
      <c r="I8" s="152">
        <v>47016</v>
      </c>
      <c r="J8" s="152"/>
      <c r="K8" s="152"/>
      <c r="L8" s="216" t="s">
        <v>69</v>
      </c>
      <c r="M8" s="150"/>
    </row>
    <row r="9" spans="2:13" ht="18" customHeight="1">
      <c r="B9" s="154"/>
      <c r="C9" s="225"/>
      <c r="D9" s="225"/>
      <c r="E9" s="225"/>
      <c r="F9" s="209"/>
      <c r="G9" s="211"/>
      <c r="H9" s="155"/>
      <c r="I9" s="156"/>
      <c r="J9" s="156"/>
      <c r="K9" s="156"/>
      <c r="L9" s="217"/>
      <c r="M9" s="150"/>
    </row>
    <row r="10" spans="2:13" ht="18" customHeight="1">
      <c r="B10" s="151"/>
      <c r="C10" s="228" t="s">
        <v>119</v>
      </c>
      <c r="D10" s="223"/>
      <c r="E10" s="224"/>
      <c r="F10" s="207"/>
      <c r="G10" s="208"/>
      <c r="H10" s="171" t="s">
        <v>88</v>
      </c>
      <c r="I10" s="152">
        <v>81</v>
      </c>
      <c r="J10" s="152"/>
      <c r="K10" s="152"/>
      <c r="L10" s="216" t="s">
        <v>70</v>
      </c>
      <c r="M10" s="150"/>
    </row>
    <row r="11" spans="2:13" ht="18" customHeight="1">
      <c r="B11" s="154"/>
      <c r="C11" s="225"/>
      <c r="D11" s="225"/>
      <c r="E11" s="225"/>
      <c r="F11" s="212"/>
      <c r="G11" s="211"/>
      <c r="H11" s="155"/>
      <c r="I11" s="156"/>
      <c r="J11" s="156"/>
      <c r="K11" s="156"/>
      <c r="L11" s="217"/>
      <c r="M11" s="150"/>
    </row>
    <row r="12" spans="2:13" ht="18" customHeight="1">
      <c r="B12" s="151"/>
      <c r="C12" s="231" t="s">
        <v>81</v>
      </c>
      <c r="D12" s="229"/>
      <c r="E12" s="230"/>
      <c r="F12" s="207"/>
      <c r="G12" s="208"/>
      <c r="H12" s="171" t="s">
        <v>88</v>
      </c>
      <c r="I12" s="152">
        <v>81</v>
      </c>
      <c r="J12" s="152"/>
      <c r="K12" s="152"/>
      <c r="L12" s="216" t="s">
        <v>71</v>
      </c>
      <c r="M12" s="150"/>
    </row>
    <row r="13" spans="2:13" ht="18" customHeight="1">
      <c r="B13" s="154"/>
      <c r="C13" s="225"/>
      <c r="D13" s="225"/>
      <c r="E13" s="225"/>
      <c r="F13" s="212"/>
      <c r="G13" s="210"/>
      <c r="H13" s="155"/>
      <c r="I13" s="156"/>
      <c r="J13" s="156"/>
      <c r="K13" s="156"/>
      <c r="L13" s="217"/>
      <c r="M13" s="150"/>
    </row>
    <row r="14" spans="2:13" ht="18" customHeight="1">
      <c r="B14" s="151"/>
      <c r="C14" s="231" t="s">
        <v>82</v>
      </c>
      <c r="D14" s="229"/>
      <c r="E14" s="230"/>
      <c r="F14" s="207"/>
      <c r="G14" s="208"/>
      <c r="H14" s="171" t="s">
        <v>89</v>
      </c>
      <c r="I14" s="152">
        <v>1000</v>
      </c>
      <c r="J14" s="152"/>
      <c r="K14" s="152"/>
      <c r="L14" s="216" t="s">
        <v>72</v>
      </c>
      <c r="M14" s="150"/>
    </row>
    <row r="15" spans="2:13" ht="18" customHeight="1">
      <c r="B15" s="154"/>
      <c r="C15" s="225"/>
      <c r="D15" s="225"/>
      <c r="E15" s="225"/>
      <c r="F15" s="212"/>
      <c r="G15" s="210"/>
      <c r="H15" s="155"/>
      <c r="I15" s="156"/>
      <c r="J15" s="156"/>
      <c r="K15" s="156"/>
      <c r="L15" s="218"/>
      <c r="M15" s="150"/>
    </row>
    <row r="16" spans="2:13" ht="18" customHeight="1">
      <c r="B16" s="151"/>
      <c r="C16" s="228" t="s">
        <v>83</v>
      </c>
      <c r="D16" s="223"/>
      <c r="E16" s="224"/>
      <c r="F16" s="207"/>
      <c r="G16" s="208"/>
      <c r="H16" s="171" t="s">
        <v>89</v>
      </c>
      <c r="I16" s="152">
        <v>30</v>
      </c>
      <c r="J16" s="152"/>
      <c r="K16" s="152"/>
      <c r="L16" s="216" t="s">
        <v>73</v>
      </c>
      <c r="M16" s="150"/>
    </row>
    <row r="17" spans="2:13" ht="18" customHeight="1">
      <c r="B17" s="154"/>
      <c r="C17" s="225"/>
      <c r="D17" s="225"/>
      <c r="E17" s="225"/>
      <c r="F17" s="212"/>
      <c r="G17" s="211"/>
      <c r="H17" s="155"/>
      <c r="I17" s="156"/>
      <c r="J17" s="156"/>
      <c r="K17" s="156"/>
      <c r="L17" s="217"/>
      <c r="M17" s="150"/>
    </row>
    <row r="18" spans="2:13" ht="18" customHeight="1">
      <c r="B18" s="151"/>
      <c r="C18" s="228" t="s">
        <v>84</v>
      </c>
      <c r="D18" s="223"/>
      <c r="E18" s="223"/>
      <c r="F18" s="207"/>
      <c r="G18" s="208"/>
      <c r="H18" s="171" t="s">
        <v>61</v>
      </c>
      <c r="I18" s="152">
        <v>50</v>
      </c>
      <c r="J18" s="152"/>
      <c r="K18" s="152"/>
      <c r="L18" s="216" t="s">
        <v>74</v>
      </c>
      <c r="M18" s="150"/>
    </row>
    <row r="19" spans="2:13" ht="18" customHeight="1">
      <c r="B19" s="154"/>
      <c r="C19" s="225"/>
      <c r="D19" s="225"/>
      <c r="E19" s="225"/>
      <c r="F19" s="212"/>
      <c r="G19" s="219"/>
      <c r="H19" s="155"/>
      <c r="I19" s="156"/>
      <c r="J19" s="156"/>
      <c r="K19" s="156"/>
      <c r="L19" s="217"/>
      <c r="M19" s="150"/>
    </row>
    <row r="20" spans="2:13" ht="18" customHeight="1">
      <c r="B20" s="151"/>
      <c r="C20" s="231" t="s">
        <v>85</v>
      </c>
      <c r="D20" s="229"/>
      <c r="E20" s="230"/>
      <c r="F20" s="207"/>
      <c r="G20" s="208"/>
      <c r="H20" s="171" t="s">
        <v>89</v>
      </c>
      <c r="I20" s="152">
        <v>100</v>
      </c>
      <c r="J20" s="152"/>
      <c r="K20" s="152"/>
      <c r="L20" s="216" t="s">
        <v>75</v>
      </c>
      <c r="M20" s="150"/>
    </row>
    <row r="21" spans="2:13" ht="18" customHeight="1">
      <c r="B21" s="154"/>
      <c r="C21" s="232"/>
      <c r="D21" s="225"/>
      <c r="E21" s="225"/>
      <c r="F21" s="212"/>
      <c r="G21" s="219"/>
      <c r="H21" s="155"/>
      <c r="I21" s="156"/>
      <c r="J21" s="156"/>
      <c r="K21" s="156"/>
      <c r="L21" s="217"/>
      <c r="M21" s="150"/>
    </row>
    <row r="22" spans="2:13" ht="18" customHeight="1">
      <c r="B22" s="162"/>
      <c r="C22" s="228" t="s">
        <v>86</v>
      </c>
      <c r="D22" s="223"/>
      <c r="E22" s="223"/>
      <c r="F22" s="207"/>
      <c r="G22" s="215"/>
      <c r="H22" s="171" t="s">
        <v>89</v>
      </c>
      <c r="I22" s="163">
        <v>100</v>
      </c>
      <c r="J22" s="152"/>
      <c r="K22" s="220"/>
      <c r="L22" s="216" t="s">
        <v>76</v>
      </c>
      <c r="M22" s="150"/>
    </row>
    <row r="23" spans="2:13" ht="18" customHeight="1">
      <c r="B23" s="154"/>
      <c r="C23" s="225"/>
      <c r="D23" s="225"/>
      <c r="E23" s="225"/>
      <c r="F23" s="209"/>
      <c r="G23" s="213"/>
      <c r="H23" s="155"/>
      <c r="I23" s="152"/>
      <c r="J23" s="156"/>
      <c r="K23" s="152"/>
      <c r="L23" s="157"/>
      <c r="M23" s="150"/>
    </row>
    <row r="24" spans="2:13" ht="18" customHeight="1">
      <c r="B24" s="162"/>
      <c r="C24" s="233" t="s">
        <v>87</v>
      </c>
      <c r="D24" s="226"/>
      <c r="E24" s="226"/>
      <c r="F24" s="207"/>
      <c r="G24" s="208"/>
      <c r="H24" s="171" t="s">
        <v>89</v>
      </c>
      <c r="I24" s="152">
        <v>730</v>
      </c>
      <c r="J24" s="152"/>
      <c r="K24" s="220"/>
      <c r="L24" s="216" t="s">
        <v>77</v>
      </c>
      <c r="M24" s="150"/>
    </row>
    <row r="25" spans="2:13" ht="18" customHeight="1">
      <c r="B25" s="154"/>
      <c r="C25" s="225"/>
      <c r="D25" s="225"/>
      <c r="E25" s="225"/>
      <c r="F25" s="209"/>
      <c r="G25" s="210"/>
      <c r="H25" s="155"/>
      <c r="I25" s="156"/>
      <c r="J25" s="156"/>
      <c r="K25" s="156"/>
      <c r="L25" s="157"/>
      <c r="M25" s="150"/>
    </row>
    <row r="26" spans="2:13" ht="18" customHeight="1">
      <c r="B26" s="162"/>
      <c r="C26" s="226"/>
      <c r="D26" s="226"/>
      <c r="E26" s="226"/>
      <c r="F26" s="207"/>
      <c r="G26" s="208"/>
      <c r="H26" s="171"/>
      <c r="I26" s="152"/>
      <c r="J26" s="152"/>
      <c r="K26" s="152"/>
      <c r="L26" s="172"/>
      <c r="M26" s="150"/>
    </row>
    <row r="27" spans="2:13" ht="18" customHeight="1">
      <c r="B27" s="154"/>
      <c r="C27" s="225"/>
      <c r="D27" s="225"/>
      <c r="E27" s="225"/>
      <c r="F27" s="209"/>
      <c r="G27" s="211"/>
      <c r="H27" s="155"/>
      <c r="I27" s="156"/>
      <c r="J27" s="156"/>
      <c r="K27" s="156"/>
      <c r="L27" s="157"/>
      <c r="M27" s="150"/>
    </row>
    <row r="28" spans="2:13" ht="18" customHeight="1">
      <c r="B28" s="162"/>
      <c r="C28" s="226"/>
      <c r="D28" s="226"/>
      <c r="E28" s="226"/>
      <c r="F28" s="207"/>
      <c r="G28" s="214"/>
      <c r="H28" s="171"/>
      <c r="I28" s="152"/>
      <c r="J28" s="152"/>
      <c r="K28" s="152"/>
      <c r="L28" s="172"/>
      <c r="M28" s="150"/>
    </row>
    <row r="29" spans="2:13" ht="18" customHeight="1">
      <c r="B29" s="154"/>
      <c r="C29" s="225"/>
      <c r="D29" s="225"/>
      <c r="E29" s="225"/>
      <c r="F29" s="155"/>
      <c r="G29" s="159"/>
      <c r="H29" s="160"/>
      <c r="I29" s="156"/>
      <c r="J29" s="156"/>
      <c r="K29" s="156"/>
      <c r="L29" s="161"/>
      <c r="M29" s="150"/>
    </row>
    <row r="30" spans="2:13" ht="18" customHeight="1">
      <c r="B30" s="151"/>
      <c r="C30" s="223"/>
      <c r="D30" s="223"/>
      <c r="E30" s="223"/>
      <c r="F30" s="158"/>
      <c r="G30" s="165"/>
      <c r="H30" s="164"/>
      <c r="I30" s="152"/>
      <c r="J30" s="152"/>
      <c r="K30" s="152"/>
      <c r="L30" s="153"/>
      <c r="M30" s="150"/>
    </row>
    <row r="31" spans="2:13" ht="18" customHeight="1">
      <c r="B31" s="154"/>
      <c r="C31" s="225"/>
      <c r="D31" s="225"/>
      <c r="E31" s="225"/>
      <c r="F31" s="160"/>
      <c r="G31" s="159"/>
      <c r="H31" s="160"/>
      <c r="I31" s="156"/>
      <c r="J31" s="156"/>
      <c r="K31" s="156"/>
      <c r="L31" s="161"/>
      <c r="M31" s="150"/>
    </row>
    <row r="32" spans="2:13" ht="18" customHeight="1" thickBot="1">
      <c r="B32" s="166"/>
      <c r="C32" s="227" t="s">
        <v>60</v>
      </c>
      <c r="D32" s="227"/>
      <c r="E32" s="227"/>
      <c r="F32" s="167"/>
      <c r="G32" s="168"/>
      <c r="H32" s="167"/>
      <c r="I32" s="169"/>
      <c r="J32" s="169"/>
      <c r="K32" s="169">
        <f>IF(SUM(K5:K30)=0,"",SUM(K5:K30))</f>
      </c>
      <c r="L32" s="170"/>
      <c r="M32" s="150"/>
    </row>
  </sheetData>
  <sheetProtection/>
  <printOptions horizontalCentered="1" verticalCentered="1"/>
  <pageMargins left="0.11811023622047245" right="0.11811023622047245" top="1.1811023622047245" bottom="0.3937007874015748" header="0.5118110236220472" footer="0.5118110236220472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V32"/>
  <sheetViews>
    <sheetView showZeros="0" showOutlineSymbols="0" view="pageBreakPreview" zoomScale="75" zoomScaleSheetLayoutView="75" zoomScalePageLayoutView="0" workbookViewId="0" topLeftCell="A1">
      <selection activeCell="A1" sqref="A1"/>
    </sheetView>
  </sheetViews>
  <sheetFormatPr defaultColWidth="8.66015625" defaultRowHeight="23.25"/>
  <cols>
    <col min="1" max="1" width="8.83203125" style="125" customWidth="1"/>
    <col min="2" max="2" width="2" style="125" customWidth="1"/>
    <col min="3" max="3" width="4" style="125" customWidth="1"/>
    <col min="4" max="4" width="7.08203125" style="125" customWidth="1"/>
    <col min="5" max="5" width="5.5" style="125" customWidth="1"/>
    <col min="6" max="6" width="13.5" style="125" customWidth="1"/>
    <col min="7" max="7" width="11.41015625" style="125" customWidth="1"/>
    <col min="8" max="8" width="5.66015625" style="125" customWidth="1"/>
    <col min="9" max="11" width="12.08203125" style="125" customWidth="1"/>
    <col min="12" max="12" width="28.66015625" style="125" customWidth="1"/>
    <col min="13" max="16384" width="8.83203125" style="125" customWidth="1"/>
  </cols>
  <sheetData>
    <row r="1" ht="18" thickBot="1"/>
    <row r="2" spans="1:256" ht="30" customHeight="1">
      <c r="A2" s="126"/>
      <c r="B2" s="127"/>
      <c r="C2" s="128" t="s">
        <v>19</v>
      </c>
      <c r="D2" s="129">
        <v>4</v>
      </c>
      <c r="E2" s="128" t="s">
        <v>27</v>
      </c>
      <c r="F2" s="130"/>
      <c r="G2" s="221" t="s">
        <v>92</v>
      </c>
      <c r="H2" s="221"/>
      <c r="I2" s="221"/>
      <c r="J2" s="131"/>
      <c r="K2" s="128"/>
      <c r="L2" s="132" t="s">
        <v>50</v>
      </c>
      <c r="M2" s="133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  <c r="IR2" s="126"/>
      <c r="IS2" s="126"/>
      <c r="IT2" s="126"/>
      <c r="IU2" s="126"/>
      <c r="IV2" s="126"/>
    </row>
    <row r="3" spans="1:256" ht="27.75" customHeight="1">
      <c r="A3" s="126"/>
      <c r="B3" s="134"/>
      <c r="C3" s="135"/>
      <c r="D3" s="135"/>
      <c r="E3" s="135"/>
      <c r="F3" s="136" t="s">
        <v>51</v>
      </c>
      <c r="G3" s="135"/>
      <c r="H3" s="135"/>
      <c r="I3" s="135"/>
      <c r="J3" s="135"/>
      <c r="K3" s="135"/>
      <c r="L3" s="137"/>
      <c r="M3" s="133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  <c r="IK3" s="126"/>
      <c r="IL3" s="126"/>
      <c r="IM3" s="126"/>
      <c r="IN3" s="126"/>
      <c r="IO3" s="126"/>
      <c r="IP3" s="126"/>
      <c r="IQ3" s="126"/>
      <c r="IR3" s="126"/>
      <c r="IS3" s="126"/>
      <c r="IT3" s="126"/>
      <c r="IU3" s="126"/>
      <c r="IV3" s="126"/>
    </row>
    <row r="4" spans="1:256" ht="24.75" customHeight="1" thickBot="1">
      <c r="A4" s="138"/>
      <c r="B4" s="139"/>
      <c r="C4" s="140" t="s">
        <v>52</v>
      </c>
      <c r="D4" s="140"/>
      <c r="E4" s="140"/>
      <c r="F4" s="141" t="s">
        <v>53</v>
      </c>
      <c r="G4" s="141" t="s">
        <v>54</v>
      </c>
      <c r="H4" s="141" t="s">
        <v>2</v>
      </c>
      <c r="I4" s="141" t="s">
        <v>55</v>
      </c>
      <c r="J4" s="141" t="s">
        <v>56</v>
      </c>
      <c r="K4" s="141" t="s">
        <v>57</v>
      </c>
      <c r="L4" s="142" t="s">
        <v>58</v>
      </c>
      <c r="M4" s="143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</row>
    <row r="5" spans="2:13" ht="18" customHeight="1" thickTop="1">
      <c r="B5" s="144"/>
      <c r="C5" s="145"/>
      <c r="D5" s="145"/>
      <c r="E5" s="145"/>
      <c r="F5" s="146"/>
      <c r="G5" s="206" t="s">
        <v>59</v>
      </c>
      <c r="H5" s="146"/>
      <c r="I5" s="147"/>
      <c r="J5" s="148"/>
      <c r="K5" s="148"/>
      <c r="L5" s="149"/>
      <c r="M5" s="150"/>
    </row>
    <row r="6" spans="2:13" ht="18" customHeight="1">
      <c r="B6" s="151"/>
      <c r="C6" s="222" t="s">
        <v>78</v>
      </c>
      <c r="D6" s="223"/>
      <c r="E6" s="224"/>
      <c r="F6" s="207"/>
      <c r="G6" s="208"/>
      <c r="H6" s="171" t="s">
        <v>66</v>
      </c>
      <c r="I6" s="152">
        <v>16680</v>
      </c>
      <c r="J6" s="152"/>
      <c r="K6" s="152"/>
      <c r="L6" s="216" t="s">
        <v>65</v>
      </c>
      <c r="M6" s="150"/>
    </row>
    <row r="7" spans="2:13" ht="18" customHeight="1">
      <c r="B7" s="154"/>
      <c r="C7" s="225"/>
      <c r="D7" s="225"/>
      <c r="E7" s="225"/>
      <c r="F7" s="209"/>
      <c r="G7" s="210"/>
      <c r="H7" s="155"/>
      <c r="I7" s="156"/>
      <c r="J7" s="156"/>
      <c r="K7" s="156"/>
      <c r="L7" s="217"/>
      <c r="M7" s="150"/>
    </row>
    <row r="8" spans="2:13" ht="18" customHeight="1">
      <c r="B8" s="151"/>
      <c r="C8" s="228" t="s">
        <v>79</v>
      </c>
      <c r="D8" s="223"/>
      <c r="E8" s="224"/>
      <c r="F8" s="207"/>
      <c r="G8" s="208"/>
      <c r="H8" s="171" t="s">
        <v>66</v>
      </c>
      <c r="I8" s="152">
        <v>43394</v>
      </c>
      <c r="J8" s="152"/>
      <c r="K8" s="152"/>
      <c r="L8" s="216" t="s">
        <v>69</v>
      </c>
      <c r="M8" s="150"/>
    </row>
    <row r="9" spans="2:13" ht="18" customHeight="1">
      <c r="B9" s="154"/>
      <c r="C9" s="225"/>
      <c r="D9" s="225"/>
      <c r="E9" s="225"/>
      <c r="F9" s="209"/>
      <c r="G9" s="211"/>
      <c r="H9" s="155"/>
      <c r="I9" s="156"/>
      <c r="J9" s="156"/>
      <c r="K9" s="156"/>
      <c r="L9" s="217"/>
      <c r="M9" s="150"/>
    </row>
    <row r="10" spans="2:13" ht="18" customHeight="1">
      <c r="B10" s="151"/>
      <c r="C10" s="228" t="s">
        <v>119</v>
      </c>
      <c r="D10" s="223"/>
      <c r="E10" s="224"/>
      <c r="F10" s="207"/>
      <c r="G10" s="208"/>
      <c r="H10" s="171" t="s">
        <v>88</v>
      </c>
      <c r="I10" s="152">
        <v>75</v>
      </c>
      <c r="J10" s="152"/>
      <c r="K10" s="152"/>
      <c r="L10" s="216" t="s">
        <v>70</v>
      </c>
      <c r="M10" s="150"/>
    </row>
    <row r="11" spans="2:13" ht="18" customHeight="1">
      <c r="B11" s="154"/>
      <c r="C11" s="225"/>
      <c r="D11" s="225"/>
      <c r="E11" s="225"/>
      <c r="F11" s="212"/>
      <c r="G11" s="211"/>
      <c r="H11" s="155"/>
      <c r="I11" s="156"/>
      <c r="J11" s="156"/>
      <c r="K11" s="156"/>
      <c r="L11" s="217"/>
      <c r="M11" s="150"/>
    </row>
    <row r="12" spans="2:13" ht="18" customHeight="1">
      <c r="B12" s="151"/>
      <c r="C12" s="231" t="s">
        <v>81</v>
      </c>
      <c r="D12" s="229"/>
      <c r="E12" s="230"/>
      <c r="F12" s="207"/>
      <c r="G12" s="208"/>
      <c r="H12" s="171" t="s">
        <v>88</v>
      </c>
      <c r="I12" s="152">
        <v>75</v>
      </c>
      <c r="J12" s="152"/>
      <c r="K12" s="152"/>
      <c r="L12" s="216" t="s">
        <v>71</v>
      </c>
      <c r="M12" s="150"/>
    </row>
    <row r="13" spans="2:13" ht="18" customHeight="1">
      <c r="B13" s="154"/>
      <c r="C13" s="225"/>
      <c r="D13" s="225"/>
      <c r="E13" s="225"/>
      <c r="F13" s="212"/>
      <c r="G13" s="210"/>
      <c r="H13" s="155"/>
      <c r="I13" s="156"/>
      <c r="J13" s="156"/>
      <c r="K13" s="156"/>
      <c r="L13" s="217"/>
      <c r="M13" s="150"/>
    </row>
    <row r="14" spans="2:13" ht="18" customHeight="1">
      <c r="B14" s="151"/>
      <c r="C14" s="231" t="s">
        <v>82</v>
      </c>
      <c r="D14" s="229"/>
      <c r="E14" s="230"/>
      <c r="F14" s="207"/>
      <c r="G14" s="208"/>
      <c r="H14" s="171" t="s">
        <v>89</v>
      </c>
      <c r="I14" s="152">
        <v>1000</v>
      </c>
      <c r="J14" s="152"/>
      <c r="K14" s="152"/>
      <c r="L14" s="216" t="s">
        <v>72</v>
      </c>
      <c r="M14" s="150"/>
    </row>
    <row r="15" spans="2:13" ht="18" customHeight="1">
      <c r="B15" s="154"/>
      <c r="C15" s="225"/>
      <c r="D15" s="225"/>
      <c r="E15" s="225"/>
      <c r="F15" s="212"/>
      <c r="G15" s="210"/>
      <c r="H15" s="155"/>
      <c r="I15" s="156"/>
      <c r="J15" s="156"/>
      <c r="K15" s="156"/>
      <c r="L15" s="218"/>
      <c r="M15" s="150"/>
    </row>
    <row r="16" spans="2:13" ht="18" customHeight="1">
      <c r="B16" s="151"/>
      <c r="C16" s="228" t="s">
        <v>83</v>
      </c>
      <c r="D16" s="223"/>
      <c r="E16" s="224"/>
      <c r="F16" s="207"/>
      <c r="G16" s="208"/>
      <c r="H16" s="171" t="s">
        <v>89</v>
      </c>
      <c r="I16" s="152">
        <v>30</v>
      </c>
      <c r="J16" s="152"/>
      <c r="K16" s="152"/>
      <c r="L16" s="216" t="s">
        <v>73</v>
      </c>
      <c r="M16" s="150"/>
    </row>
    <row r="17" spans="2:13" ht="18" customHeight="1">
      <c r="B17" s="154"/>
      <c r="C17" s="225"/>
      <c r="D17" s="225"/>
      <c r="E17" s="225"/>
      <c r="F17" s="212"/>
      <c r="G17" s="211"/>
      <c r="H17" s="155"/>
      <c r="I17" s="156"/>
      <c r="J17" s="156"/>
      <c r="K17" s="156"/>
      <c r="L17" s="217"/>
      <c r="M17" s="150"/>
    </row>
    <row r="18" spans="2:13" ht="18" customHeight="1">
      <c r="B18" s="151"/>
      <c r="C18" s="228" t="s">
        <v>84</v>
      </c>
      <c r="D18" s="223"/>
      <c r="E18" s="223"/>
      <c r="F18" s="207"/>
      <c r="G18" s="208"/>
      <c r="H18" s="171" t="s">
        <v>61</v>
      </c>
      <c r="I18" s="152">
        <v>50</v>
      </c>
      <c r="J18" s="152"/>
      <c r="K18" s="152"/>
      <c r="L18" s="216" t="s">
        <v>74</v>
      </c>
      <c r="M18" s="150"/>
    </row>
    <row r="19" spans="2:13" ht="18" customHeight="1">
      <c r="B19" s="154"/>
      <c r="C19" s="225"/>
      <c r="D19" s="225"/>
      <c r="E19" s="225"/>
      <c r="F19" s="212"/>
      <c r="G19" s="219"/>
      <c r="H19" s="155"/>
      <c r="I19" s="156"/>
      <c r="J19" s="156"/>
      <c r="K19" s="156"/>
      <c r="L19" s="217"/>
      <c r="M19" s="150"/>
    </row>
    <row r="20" spans="2:13" ht="18" customHeight="1">
      <c r="B20" s="151"/>
      <c r="C20" s="231" t="s">
        <v>85</v>
      </c>
      <c r="D20" s="229"/>
      <c r="E20" s="230"/>
      <c r="F20" s="207"/>
      <c r="G20" s="208"/>
      <c r="H20" s="171" t="s">
        <v>89</v>
      </c>
      <c r="I20" s="152">
        <v>100</v>
      </c>
      <c r="J20" s="152"/>
      <c r="K20" s="152"/>
      <c r="L20" s="216" t="s">
        <v>75</v>
      </c>
      <c r="M20" s="150"/>
    </row>
    <row r="21" spans="2:13" ht="18" customHeight="1">
      <c r="B21" s="154"/>
      <c r="C21" s="232"/>
      <c r="D21" s="225"/>
      <c r="E21" s="225"/>
      <c r="F21" s="212"/>
      <c r="G21" s="219"/>
      <c r="H21" s="155"/>
      <c r="I21" s="156"/>
      <c r="J21" s="156"/>
      <c r="K21" s="156"/>
      <c r="L21" s="217"/>
      <c r="M21" s="150"/>
    </row>
    <row r="22" spans="2:13" ht="18" customHeight="1">
      <c r="B22" s="162"/>
      <c r="C22" s="228" t="s">
        <v>86</v>
      </c>
      <c r="D22" s="223"/>
      <c r="E22" s="223"/>
      <c r="F22" s="207"/>
      <c r="G22" s="215"/>
      <c r="H22" s="171" t="s">
        <v>89</v>
      </c>
      <c r="I22" s="163">
        <v>100</v>
      </c>
      <c r="J22" s="152"/>
      <c r="K22" s="220"/>
      <c r="L22" s="216" t="s">
        <v>76</v>
      </c>
      <c r="M22" s="150"/>
    </row>
    <row r="23" spans="2:13" ht="18" customHeight="1">
      <c r="B23" s="154"/>
      <c r="C23" s="225"/>
      <c r="D23" s="225"/>
      <c r="E23" s="225"/>
      <c r="F23" s="209"/>
      <c r="G23" s="213"/>
      <c r="H23" s="155"/>
      <c r="I23" s="152"/>
      <c r="J23" s="156"/>
      <c r="K23" s="152"/>
      <c r="L23" s="157"/>
      <c r="M23" s="150"/>
    </row>
    <row r="24" spans="2:13" ht="18" customHeight="1">
      <c r="B24" s="162"/>
      <c r="C24" s="233" t="s">
        <v>87</v>
      </c>
      <c r="D24" s="226"/>
      <c r="E24" s="226"/>
      <c r="F24" s="207"/>
      <c r="G24" s="208"/>
      <c r="H24" s="171" t="s">
        <v>89</v>
      </c>
      <c r="I24" s="152">
        <v>730</v>
      </c>
      <c r="J24" s="152"/>
      <c r="K24" s="220"/>
      <c r="L24" s="216" t="s">
        <v>77</v>
      </c>
      <c r="M24" s="150"/>
    </row>
    <row r="25" spans="2:13" ht="18" customHeight="1">
      <c r="B25" s="154"/>
      <c r="C25" s="225"/>
      <c r="D25" s="225"/>
      <c r="E25" s="225"/>
      <c r="F25" s="209"/>
      <c r="G25" s="210"/>
      <c r="H25" s="155"/>
      <c r="I25" s="156"/>
      <c r="J25" s="156"/>
      <c r="K25" s="156"/>
      <c r="L25" s="157"/>
      <c r="M25" s="150"/>
    </row>
    <row r="26" spans="2:13" ht="18" customHeight="1">
      <c r="B26" s="162"/>
      <c r="C26" s="226"/>
      <c r="D26" s="226"/>
      <c r="E26" s="226"/>
      <c r="F26" s="207"/>
      <c r="G26" s="208"/>
      <c r="H26" s="171"/>
      <c r="I26" s="152"/>
      <c r="J26" s="152"/>
      <c r="K26" s="152"/>
      <c r="L26" s="172"/>
      <c r="M26" s="150"/>
    </row>
    <row r="27" spans="2:13" ht="18" customHeight="1">
      <c r="B27" s="154"/>
      <c r="C27" s="225"/>
      <c r="D27" s="225"/>
      <c r="E27" s="225"/>
      <c r="F27" s="209"/>
      <c r="G27" s="211"/>
      <c r="H27" s="155"/>
      <c r="I27" s="156"/>
      <c r="J27" s="156"/>
      <c r="K27" s="156"/>
      <c r="L27" s="157"/>
      <c r="M27" s="150"/>
    </row>
    <row r="28" spans="2:13" ht="18" customHeight="1">
      <c r="B28" s="162"/>
      <c r="C28" s="226"/>
      <c r="D28" s="226"/>
      <c r="E28" s="226"/>
      <c r="F28" s="207"/>
      <c r="G28" s="214"/>
      <c r="H28" s="171"/>
      <c r="I28" s="152"/>
      <c r="J28" s="152"/>
      <c r="K28" s="152"/>
      <c r="L28" s="172"/>
      <c r="M28" s="150"/>
    </row>
    <row r="29" spans="2:13" ht="18" customHeight="1">
      <c r="B29" s="154"/>
      <c r="C29" s="225"/>
      <c r="D29" s="225"/>
      <c r="E29" s="225"/>
      <c r="F29" s="155"/>
      <c r="G29" s="159"/>
      <c r="H29" s="160"/>
      <c r="I29" s="156"/>
      <c r="J29" s="156"/>
      <c r="K29" s="156"/>
      <c r="L29" s="161"/>
      <c r="M29" s="150"/>
    </row>
    <row r="30" spans="2:13" ht="18" customHeight="1">
      <c r="B30" s="151"/>
      <c r="C30" s="223"/>
      <c r="D30" s="223"/>
      <c r="E30" s="223"/>
      <c r="F30" s="158"/>
      <c r="G30" s="165"/>
      <c r="H30" s="164"/>
      <c r="I30" s="152"/>
      <c r="J30" s="152"/>
      <c r="K30" s="152"/>
      <c r="L30" s="153"/>
      <c r="M30" s="150"/>
    </row>
    <row r="31" spans="2:13" ht="18" customHeight="1">
      <c r="B31" s="154"/>
      <c r="C31" s="225"/>
      <c r="D31" s="225"/>
      <c r="E31" s="225"/>
      <c r="F31" s="160"/>
      <c r="G31" s="159"/>
      <c r="H31" s="160"/>
      <c r="I31" s="156"/>
      <c r="J31" s="156"/>
      <c r="K31" s="156"/>
      <c r="L31" s="161"/>
      <c r="M31" s="150"/>
    </row>
    <row r="32" spans="2:13" ht="18" customHeight="1" thickBot="1">
      <c r="B32" s="166"/>
      <c r="C32" s="227" t="s">
        <v>60</v>
      </c>
      <c r="D32" s="227"/>
      <c r="E32" s="227"/>
      <c r="F32" s="167"/>
      <c r="G32" s="168"/>
      <c r="H32" s="167"/>
      <c r="I32" s="169"/>
      <c r="J32" s="169"/>
      <c r="K32" s="169">
        <f>IF(SUM(K5:K30)=0,"",SUM(K5:K30))</f>
      </c>
      <c r="L32" s="170"/>
      <c r="M32" s="150"/>
    </row>
  </sheetData>
  <sheetProtection/>
  <printOptions horizontalCentered="1" verticalCentered="1"/>
  <pageMargins left="0.11811023622047245" right="0.11811023622047245" top="1.1811023622047245" bottom="0.3937007874015748" header="0.5118110236220472" footer="0.5118110236220472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V32"/>
  <sheetViews>
    <sheetView showZeros="0" showOutlineSymbols="0" view="pageBreakPreview" zoomScale="75" zoomScaleSheetLayoutView="75" zoomScalePageLayoutView="0" workbookViewId="0" topLeftCell="A1">
      <selection activeCell="A1" sqref="A1"/>
    </sheetView>
  </sheetViews>
  <sheetFormatPr defaultColWidth="8.66015625" defaultRowHeight="23.25"/>
  <cols>
    <col min="1" max="1" width="8.83203125" style="125" customWidth="1"/>
    <col min="2" max="2" width="2" style="125" customWidth="1"/>
    <col min="3" max="3" width="4" style="125" customWidth="1"/>
    <col min="4" max="4" width="7.08203125" style="125" customWidth="1"/>
    <col min="5" max="5" width="5.5" style="125" customWidth="1"/>
    <col min="6" max="6" width="13.5" style="125" customWidth="1"/>
    <col min="7" max="7" width="11.41015625" style="125" customWidth="1"/>
    <col min="8" max="8" width="5.66015625" style="125" customWidth="1"/>
    <col min="9" max="11" width="12.08203125" style="125" customWidth="1"/>
    <col min="12" max="12" width="28.66015625" style="125" customWidth="1"/>
    <col min="13" max="16384" width="8.83203125" style="125" customWidth="1"/>
  </cols>
  <sheetData>
    <row r="1" ht="18" thickBot="1"/>
    <row r="2" spans="1:256" ht="30" customHeight="1">
      <c r="A2" s="126"/>
      <c r="B2" s="127"/>
      <c r="C2" s="128" t="s">
        <v>19</v>
      </c>
      <c r="D2" s="129">
        <v>1</v>
      </c>
      <c r="E2" s="128" t="s">
        <v>27</v>
      </c>
      <c r="F2" s="130"/>
      <c r="G2" s="221" t="s">
        <v>78</v>
      </c>
      <c r="H2" s="221"/>
      <c r="I2" s="221"/>
      <c r="J2" s="131"/>
      <c r="K2" s="246" t="s">
        <v>93</v>
      </c>
      <c r="L2" s="247" t="s">
        <v>94</v>
      </c>
      <c r="M2" s="133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  <c r="IR2" s="126"/>
      <c r="IS2" s="126"/>
      <c r="IT2" s="126"/>
      <c r="IU2" s="126"/>
      <c r="IV2" s="126"/>
    </row>
    <row r="3" spans="1:256" ht="27.75" customHeight="1">
      <c r="A3" s="126"/>
      <c r="B3" s="134"/>
      <c r="C3" s="135"/>
      <c r="D3" s="135"/>
      <c r="E3" s="135"/>
      <c r="F3" s="136" t="s">
        <v>51</v>
      </c>
      <c r="G3" s="135"/>
      <c r="H3" s="135"/>
      <c r="I3" s="135"/>
      <c r="J3" s="135"/>
      <c r="K3" s="135"/>
      <c r="L3" s="137"/>
      <c r="M3" s="133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  <c r="IK3" s="126"/>
      <c r="IL3" s="126"/>
      <c r="IM3" s="126"/>
      <c r="IN3" s="126"/>
      <c r="IO3" s="126"/>
      <c r="IP3" s="126"/>
      <c r="IQ3" s="126"/>
      <c r="IR3" s="126"/>
      <c r="IS3" s="126"/>
      <c r="IT3" s="126"/>
      <c r="IU3" s="126"/>
      <c r="IV3" s="126"/>
    </row>
    <row r="4" spans="1:256" ht="24.75" customHeight="1" thickBot="1">
      <c r="A4" s="138"/>
      <c r="B4" s="139"/>
      <c r="C4" s="140" t="s">
        <v>52</v>
      </c>
      <c r="D4" s="140"/>
      <c r="E4" s="140"/>
      <c r="F4" s="141" t="s">
        <v>53</v>
      </c>
      <c r="G4" s="141" t="s">
        <v>54</v>
      </c>
      <c r="H4" s="141" t="s">
        <v>2</v>
      </c>
      <c r="I4" s="141" t="s">
        <v>55</v>
      </c>
      <c r="J4" s="141" t="s">
        <v>56</v>
      </c>
      <c r="K4" s="141" t="s">
        <v>57</v>
      </c>
      <c r="L4" s="142" t="s">
        <v>58</v>
      </c>
      <c r="M4" s="143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</row>
    <row r="5" spans="2:13" ht="18" customHeight="1" thickTop="1">
      <c r="B5" s="144"/>
      <c r="C5" s="145"/>
      <c r="D5" s="145"/>
      <c r="E5" s="145"/>
      <c r="F5" s="146"/>
      <c r="G5" s="206" t="s">
        <v>59</v>
      </c>
      <c r="H5" s="146"/>
      <c r="I5" s="147"/>
      <c r="J5" s="148"/>
      <c r="K5" s="148"/>
      <c r="L5" s="149"/>
      <c r="M5" s="150"/>
    </row>
    <row r="6" spans="2:13" ht="18" customHeight="1">
      <c r="B6" s="151"/>
      <c r="C6" s="228" t="s">
        <v>95</v>
      </c>
      <c r="D6" s="223"/>
      <c r="E6" s="224"/>
      <c r="F6" s="207"/>
      <c r="G6" s="208"/>
      <c r="H6" s="171" t="s">
        <v>98</v>
      </c>
      <c r="I6" s="248"/>
      <c r="J6" s="152"/>
      <c r="K6" s="152"/>
      <c r="L6" s="216"/>
      <c r="M6" s="150"/>
    </row>
    <row r="7" spans="2:13" ht="18" customHeight="1">
      <c r="B7" s="154"/>
      <c r="C7" s="225"/>
      <c r="D7" s="225"/>
      <c r="E7" s="225"/>
      <c r="F7" s="209"/>
      <c r="G7" s="210"/>
      <c r="H7" s="155"/>
      <c r="I7" s="249"/>
      <c r="J7" s="156"/>
      <c r="K7" s="156"/>
      <c r="L7" s="217"/>
      <c r="M7" s="150"/>
    </row>
    <row r="8" spans="2:13" ht="18" customHeight="1">
      <c r="B8" s="151"/>
      <c r="C8" s="228" t="s">
        <v>96</v>
      </c>
      <c r="D8" s="223"/>
      <c r="E8" s="224"/>
      <c r="F8" s="207"/>
      <c r="G8" s="208"/>
      <c r="H8" s="171" t="s">
        <v>97</v>
      </c>
      <c r="I8" s="248">
        <v>1</v>
      </c>
      <c r="J8" s="152"/>
      <c r="K8" s="152"/>
      <c r="L8" s="216"/>
      <c r="M8" s="150"/>
    </row>
    <row r="9" spans="2:13" ht="18" customHeight="1">
      <c r="B9" s="154"/>
      <c r="C9" s="225"/>
      <c r="D9" s="225"/>
      <c r="E9" s="225"/>
      <c r="F9" s="209"/>
      <c r="G9" s="211"/>
      <c r="H9" s="155"/>
      <c r="I9" s="156"/>
      <c r="J9" s="156"/>
      <c r="K9" s="156"/>
      <c r="L9" s="217"/>
      <c r="M9" s="150"/>
    </row>
    <row r="10" spans="2:13" ht="18" customHeight="1">
      <c r="B10" s="151"/>
      <c r="C10" s="228"/>
      <c r="D10" s="223"/>
      <c r="E10" s="224"/>
      <c r="F10" s="207"/>
      <c r="G10" s="208"/>
      <c r="H10" s="171"/>
      <c r="I10" s="152"/>
      <c r="J10" s="152"/>
      <c r="K10" s="152"/>
      <c r="L10" s="216"/>
      <c r="M10" s="150"/>
    </row>
    <row r="11" spans="2:13" ht="18" customHeight="1">
      <c r="B11" s="154"/>
      <c r="C11" s="225"/>
      <c r="D11" s="225"/>
      <c r="E11" s="225"/>
      <c r="F11" s="212"/>
      <c r="G11" s="211"/>
      <c r="H11" s="155"/>
      <c r="I11" s="156"/>
      <c r="J11" s="156"/>
      <c r="K11" s="156"/>
      <c r="L11" s="217"/>
      <c r="M11" s="150"/>
    </row>
    <row r="12" spans="2:13" ht="18" customHeight="1">
      <c r="B12" s="151"/>
      <c r="C12" s="231"/>
      <c r="D12" s="229"/>
      <c r="E12" s="230"/>
      <c r="F12" s="207"/>
      <c r="G12" s="208"/>
      <c r="H12" s="171"/>
      <c r="I12" s="152"/>
      <c r="J12" s="152"/>
      <c r="K12" s="152"/>
      <c r="L12" s="216"/>
      <c r="M12" s="150"/>
    </row>
    <row r="13" spans="2:13" ht="18" customHeight="1">
      <c r="B13" s="154"/>
      <c r="C13" s="225"/>
      <c r="D13" s="225"/>
      <c r="E13" s="225"/>
      <c r="F13" s="212"/>
      <c r="G13" s="210"/>
      <c r="H13" s="155"/>
      <c r="I13" s="156"/>
      <c r="J13" s="156"/>
      <c r="K13" s="156"/>
      <c r="L13" s="217"/>
      <c r="M13" s="150"/>
    </row>
    <row r="14" spans="2:13" ht="18" customHeight="1">
      <c r="B14" s="151"/>
      <c r="C14" s="231"/>
      <c r="D14" s="229"/>
      <c r="E14" s="230"/>
      <c r="F14" s="207"/>
      <c r="G14" s="208"/>
      <c r="H14" s="171"/>
      <c r="I14" s="152"/>
      <c r="J14" s="152"/>
      <c r="K14" s="152"/>
      <c r="L14" s="216"/>
      <c r="M14" s="150"/>
    </row>
    <row r="15" spans="2:13" ht="18" customHeight="1">
      <c r="B15" s="154"/>
      <c r="C15" s="225"/>
      <c r="D15" s="225"/>
      <c r="E15" s="225"/>
      <c r="F15" s="212"/>
      <c r="G15" s="210"/>
      <c r="H15" s="155"/>
      <c r="I15" s="156"/>
      <c r="J15" s="156"/>
      <c r="K15" s="156"/>
      <c r="L15" s="218"/>
      <c r="M15" s="150"/>
    </row>
    <row r="16" spans="2:13" ht="18" customHeight="1">
      <c r="B16" s="151"/>
      <c r="C16" s="228"/>
      <c r="D16" s="223"/>
      <c r="E16" s="224"/>
      <c r="F16" s="207"/>
      <c r="G16" s="208"/>
      <c r="H16" s="171"/>
      <c r="I16" s="152"/>
      <c r="J16" s="152"/>
      <c r="K16" s="152"/>
      <c r="L16" s="216"/>
      <c r="M16" s="150"/>
    </row>
    <row r="17" spans="2:13" ht="18" customHeight="1">
      <c r="B17" s="154"/>
      <c r="C17" s="225"/>
      <c r="D17" s="225"/>
      <c r="E17" s="225"/>
      <c r="F17" s="212"/>
      <c r="G17" s="211"/>
      <c r="H17" s="155"/>
      <c r="I17" s="156"/>
      <c r="J17" s="156"/>
      <c r="K17" s="156"/>
      <c r="L17" s="217"/>
      <c r="M17" s="150"/>
    </row>
    <row r="18" spans="2:13" ht="18" customHeight="1">
      <c r="B18" s="151"/>
      <c r="C18" s="228"/>
      <c r="D18" s="223"/>
      <c r="E18" s="223"/>
      <c r="F18" s="207"/>
      <c r="G18" s="208"/>
      <c r="H18" s="171"/>
      <c r="I18" s="152"/>
      <c r="J18" s="152"/>
      <c r="K18" s="152"/>
      <c r="L18" s="216"/>
      <c r="M18" s="150"/>
    </row>
    <row r="19" spans="2:13" ht="18" customHeight="1">
      <c r="B19" s="154"/>
      <c r="C19" s="225"/>
      <c r="D19" s="225"/>
      <c r="E19" s="225"/>
      <c r="F19" s="212"/>
      <c r="G19" s="219"/>
      <c r="H19" s="155"/>
      <c r="I19" s="156"/>
      <c r="J19" s="156"/>
      <c r="K19" s="156"/>
      <c r="L19" s="217"/>
      <c r="M19" s="150"/>
    </row>
    <row r="20" spans="2:13" ht="18" customHeight="1">
      <c r="B20" s="151"/>
      <c r="C20" s="231"/>
      <c r="D20" s="229"/>
      <c r="E20" s="230"/>
      <c r="F20" s="207"/>
      <c r="G20" s="208"/>
      <c r="H20" s="171"/>
      <c r="I20" s="152"/>
      <c r="J20" s="152"/>
      <c r="K20" s="152"/>
      <c r="L20" s="216"/>
      <c r="M20" s="150"/>
    </row>
    <row r="21" spans="2:13" ht="18" customHeight="1">
      <c r="B21" s="154"/>
      <c r="C21" s="232"/>
      <c r="D21" s="225"/>
      <c r="E21" s="225"/>
      <c r="F21" s="212"/>
      <c r="G21" s="219"/>
      <c r="H21" s="155"/>
      <c r="I21" s="156"/>
      <c r="J21" s="156"/>
      <c r="K21" s="156"/>
      <c r="L21" s="217"/>
      <c r="M21" s="150"/>
    </row>
    <row r="22" spans="2:13" ht="18" customHeight="1">
      <c r="B22" s="162"/>
      <c r="C22" s="228"/>
      <c r="D22" s="223"/>
      <c r="E22" s="223"/>
      <c r="F22" s="207"/>
      <c r="G22" s="215"/>
      <c r="H22" s="171"/>
      <c r="I22" s="163"/>
      <c r="J22" s="152"/>
      <c r="K22" s="220"/>
      <c r="L22" s="216"/>
      <c r="M22" s="150"/>
    </row>
    <row r="23" spans="2:13" ht="18" customHeight="1">
      <c r="B23" s="154"/>
      <c r="C23" s="225"/>
      <c r="D23" s="225"/>
      <c r="E23" s="225"/>
      <c r="F23" s="209"/>
      <c r="G23" s="213"/>
      <c r="H23" s="155"/>
      <c r="I23" s="152"/>
      <c r="J23" s="156"/>
      <c r="K23" s="152"/>
      <c r="L23" s="157"/>
      <c r="M23" s="150"/>
    </row>
    <row r="24" spans="2:13" ht="18" customHeight="1">
      <c r="B24" s="162"/>
      <c r="C24" s="233"/>
      <c r="D24" s="226"/>
      <c r="E24" s="226"/>
      <c r="F24" s="207"/>
      <c r="G24" s="208"/>
      <c r="H24" s="171"/>
      <c r="I24" s="152"/>
      <c r="J24" s="152"/>
      <c r="K24" s="220"/>
      <c r="L24" s="216"/>
      <c r="M24" s="150"/>
    </row>
    <row r="25" spans="2:13" ht="18" customHeight="1">
      <c r="B25" s="154"/>
      <c r="C25" s="225"/>
      <c r="D25" s="225"/>
      <c r="E25" s="225"/>
      <c r="F25" s="209"/>
      <c r="G25" s="210"/>
      <c r="H25" s="155"/>
      <c r="I25" s="156"/>
      <c r="J25" s="156"/>
      <c r="K25" s="156"/>
      <c r="L25" s="157"/>
      <c r="M25" s="150"/>
    </row>
    <row r="26" spans="2:13" ht="18" customHeight="1">
      <c r="B26" s="162"/>
      <c r="C26" s="226"/>
      <c r="D26" s="226"/>
      <c r="E26" s="226"/>
      <c r="F26" s="207"/>
      <c r="G26" s="208"/>
      <c r="H26" s="171"/>
      <c r="I26" s="152"/>
      <c r="J26" s="152"/>
      <c r="K26" s="152"/>
      <c r="L26" s="172"/>
      <c r="M26" s="150"/>
    </row>
    <row r="27" spans="2:13" ht="18" customHeight="1">
      <c r="B27" s="154"/>
      <c r="C27" s="225"/>
      <c r="D27" s="225"/>
      <c r="E27" s="225"/>
      <c r="F27" s="209"/>
      <c r="G27" s="211"/>
      <c r="H27" s="155"/>
      <c r="I27" s="156"/>
      <c r="J27" s="156"/>
      <c r="K27" s="156"/>
      <c r="L27" s="157"/>
      <c r="M27" s="150"/>
    </row>
    <row r="28" spans="2:13" ht="18" customHeight="1">
      <c r="B28" s="162"/>
      <c r="C28" s="226"/>
      <c r="D28" s="226"/>
      <c r="E28" s="226"/>
      <c r="F28" s="207"/>
      <c r="G28" s="214"/>
      <c r="H28" s="171"/>
      <c r="I28" s="152"/>
      <c r="J28" s="152"/>
      <c r="K28" s="152"/>
      <c r="L28" s="172"/>
      <c r="M28" s="150"/>
    </row>
    <row r="29" spans="2:13" ht="18" customHeight="1">
      <c r="B29" s="154"/>
      <c r="C29" s="225"/>
      <c r="D29" s="225"/>
      <c r="E29" s="225"/>
      <c r="F29" s="155"/>
      <c r="G29" s="159"/>
      <c r="H29" s="160"/>
      <c r="I29" s="156"/>
      <c r="J29" s="156"/>
      <c r="K29" s="156"/>
      <c r="L29" s="161"/>
      <c r="M29" s="150"/>
    </row>
    <row r="30" spans="2:13" ht="18" customHeight="1">
      <c r="B30" s="151"/>
      <c r="C30" s="250" t="s">
        <v>99</v>
      </c>
      <c r="D30" s="223"/>
      <c r="E30" s="223"/>
      <c r="F30" s="158"/>
      <c r="G30" s="165"/>
      <c r="H30" s="164"/>
      <c r="I30" s="152"/>
      <c r="J30" s="152"/>
      <c r="K30" s="152">
        <f>SUM(K6:K28)</f>
        <v>0</v>
      </c>
      <c r="L30" s="153"/>
      <c r="M30" s="150"/>
    </row>
    <row r="31" spans="2:13" ht="18" customHeight="1">
      <c r="B31" s="154"/>
      <c r="C31" s="225"/>
      <c r="D31" s="225"/>
      <c r="E31" s="225"/>
      <c r="F31" s="160"/>
      <c r="G31" s="159"/>
      <c r="H31" s="160"/>
      <c r="I31" s="156"/>
      <c r="J31" s="156"/>
      <c r="K31" s="156"/>
      <c r="L31" s="161"/>
      <c r="M31" s="150"/>
    </row>
    <row r="32" spans="2:13" ht="18" customHeight="1" thickBot="1">
      <c r="B32" s="166"/>
      <c r="C32" s="251" t="s">
        <v>100</v>
      </c>
      <c r="D32" s="227"/>
      <c r="E32" s="227"/>
      <c r="F32" s="167"/>
      <c r="G32" s="168"/>
      <c r="H32" s="167"/>
      <c r="I32" s="169"/>
      <c r="J32" s="169"/>
      <c r="K32" s="169">
        <f>ROUNDDOWN(K30/100,0)</f>
        <v>0</v>
      </c>
      <c r="L32" s="170"/>
      <c r="M32" s="150"/>
    </row>
  </sheetData>
  <sheetProtection/>
  <printOptions horizontalCentered="1" verticalCentered="1"/>
  <pageMargins left="0.11811023622047245" right="0.11811023622047245" top="1.1811023622047245" bottom="0.3937007874015748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V32"/>
  <sheetViews>
    <sheetView showZeros="0" showOutlineSymbols="0" view="pageBreakPreview" zoomScale="75" zoomScaleSheetLayoutView="75" zoomScalePageLayoutView="0" workbookViewId="0" topLeftCell="A1">
      <selection activeCell="A1" sqref="A1"/>
    </sheetView>
  </sheetViews>
  <sheetFormatPr defaultColWidth="8.66015625" defaultRowHeight="23.25"/>
  <cols>
    <col min="1" max="1" width="8.83203125" style="125" customWidth="1"/>
    <col min="2" max="2" width="2" style="125" customWidth="1"/>
    <col min="3" max="3" width="4" style="125" customWidth="1"/>
    <col min="4" max="4" width="7.08203125" style="125" customWidth="1"/>
    <col min="5" max="5" width="5.5" style="125" customWidth="1"/>
    <col min="6" max="6" width="13.5" style="125" customWidth="1"/>
    <col min="7" max="7" width="11.41015625" style="125" customWidth="1"/>
    <col min="8" max="8" width="5.66015625" style="125" customWidth="1"/>
    <col min="9" max="11" width="12.08203125" style="125" customWidth="1"/>
    <col min="12" max="12" width="28.66015625" style="125" customWidth="1"/>
    <col min="13" max="16384" width="8.83203125" style="125" customWidth="1"/>
  </cols>
  <sheetData>
    <row r="1" ht="18" thickBot="1"/>
    <row r="2" spans="1:256" ht="30" customHeight="1">
      <c r="A2" s="126"/>
      <c r="B2" s="127"/>
      <c r="C2" s="128" t="s">
        <v>19</v>
      </c>
      <c r="D2" s="129">
        <v>2</v>
      </c>
      <c r="E2" s="128" t="s">
        <v>27</v>
      </c>
      <c r="F2" s="130"/>
      <c r="G2" s="221" t="s">
        <v>79</v>
      </c>
      <c r="H2" s="221"/>
      <c r="I2" s="221"/>
      <c r="J2" s="131"/>
      <c r="K2" s="246" t="s">
        <v>93</v>
      </c>
      <c r="L2" s="247" t="s">
        <v>94</v>
      </c>
      <c r="M2" s="133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  <c r="HN2" s="126"/>
      <c r="HO2" s="126"/>
      <c r="HP2" s="126"/>
      <c r="HQ2" s="126"/>
      <c r="HR2" s="126"/>
      <c r="HS2" s="126"/>
      <c r="HT2" s="126"/>
      <c r="HU2" s="126"/>
      <c r="HV2" s="126"/>
      <c r="HW2" s="126"/>
      <c r="HX2" s="126"/>
      <c r="HY2" s="126"/>
      <c r="HZ2" s="126"/>
      <c r="IA2" s="126"/>
      <c r="IB2" s="126"/>
      <c r="IC2" s="126"/>
      <c r="ID2" s="126"/>
      <c r="IE2" s="126"/>
      <c r="IF2" s="126"/>
      <c r="IG2" s="126"/>
      <c r="IH2" s="126"/>
      <c r="II2" s="126"/>
      <c r="IJ2" s="126"/>
      <c r="IK2" s="126"/>
      <c r="IL2" s="126"/>
      <c r="IM2" s="126"/>
      <c r="IN2" s="126"/>
      <c r="IO2" s="126"/>
      <c r="IP2" s="126"/>
      <c r="IQ2" s="126"/>
      <c r="IR2" s="126"/>
      <c r="IS2" s="126"/>
      <c r="IT2" s="126"/>
      <c r="IU2" s="126"/>
      <c r="IV2" s="126"/>
    </row>
    <row r="3" spans="1:256" ht="27.75" customHeight="1">
      <c r="A3" s="126"/>
      <c r="B3" s="134"/>
      <c r="C3" s="135"/>
      <c r="D3" s="135"/>
      <c r="E3" s="135"/>
      <c r="F3" s="136" t="s">
        <v>51</v>
      </c>
      <c r="G3" s="135"/>
      <c r="H3" s="135"/>
      <c r="I3" s="135"/>
      <c r="J3" s="135"/>
      <c r="K3" s="135"/>
      <c r="L3" s="137"/>
      <c r="M3" s="133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  <c r="HN3" s="126"/>
      <c r="HO3" s="126"/>
      <c r="HP3" s="126"/>
      <c r="HQ3" s="126"/>
      <c r="HR3" s="126"/>
      <c r="HS3" s="126"/>
      <c r="HT3" s="126"/>
      <c r="HU3" s="126"/>
      <c r="HV3" s="126"/>
      <c r="HW3" s="126"/>
      <c r="HX3" s="126"/>
      <c r="HY3" s="126"/>
      <c r="HZ3" s="126"/>
      <c r="IA3" s="126"/>
      <c r="IB3" s="126"/>
      <c r="IC3" s="126"/>
      <c r="ID3" s="126"/>
      <c r="IE3" s="126"/>
      <c r="IF3" s="126"/>
      <c r="IG3" s="126"/>
      <c r="IH3" s="126"/>
      <c r="II3" s="126"/>
      <c r="IJ3" s="126"/>
      <c r="IK3" s="126"/>
      <c r="IL3" s="126"/>
      <c r="IM3" s="126"/>
      <c r="IN3" s="126"/>
      <c r="IO3" s="126"/>
      <c r="IP3" s="126"/>
      <c r="IQ3" s="126"/>
      <c r="IR3" s="126"/>
      <c r="IS3" s="126"/>
      <c r="IT3" s="126"/>
      <c r="IU3" s="126"/>
      <c r="IV3" s="126"/>
    </row>
    <row r="4" spans="1:256" ht="24.75" customHeight="1" thickBot="1">
      <c r="A4" s="138"/>
      <c r="B4" s="139"/>
      <c r="C4" s="140" t="s">
        <v>52</v>
      </c>
      <c r="D4" s="140"/>
      <c r="E4" s="140"/>
      <c r="F4" s="141" t="s">
        <v>53</v>
      </c>
      <c r="G4" s="141" t="s">
        <v>54</v>
      </c>
      <c r="H4" s="141" t="s">
        <v>2</v>
      </c>
      <c r="I4" s="141" t="s">
        <v>55</v>
      </c>
      <c r="J4" s="141" t="s">
        <v>56</v>
      </c>
      <c r="K4" s="141" t="s">
        <v>57</v>
      </c>
      <c r="L4" s="142" t="s">
        <v>58</v>
      </c>
      <c r="M4" s="143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</row>
    <row r="5" spans="2:13" ht="18" customHeight="1" thickTop="1">
      <c r="B5" s="144"/>
      <c r="C5" s="145"/>
      <c r="D5" s="145"/>
      <c r="E5" s="145"/>
      <c r="F5" s="146"/>
      <c r="G5" s="206" t="s">
        <v>59</v>
      </c>
      <c r="H5" s="146"/>
      <c r="I5" s="147"/>
      <c r="J5" s="148"/>
      <c r="K5" s="148"/>
      <c r="L5" s="149"/>
      <c r="M5" s="150"/>
    </row>
    <row r="6" spans="2:13" ht="18" customHeight="1">
      <c r="B6" s="151"/>
      <c r="C6" s="228" t="s">
        <v>95</v>
      </c>
      <c r="D6" s="223"/>
      <c r="E6" s="224"/>
      <c r="F6" s="207"/>
      <c r="G6" s="208"/>
      <c r="H6" s="171" t="s">
        <v>98</v>
      </c>
      <c r="I6" s="248"/>
      <c r="J6" s="152"/>
      <c r="K6" s="152"/>
      <c r="L6" s="216"/>
      <c r="M6" s="150"/>
    </row>
    <row r="7" spans="2:13" ht="18" customHeight="1">
      <c r="B7" s="154"/>
      <c r="C7" s="225"/>
      <c r="D7" s="225"/>
      <c r="E7" s="225"/>
      <c r="F7" s="209"/>
      <c r="G7" s="210"/>
      <c r="H7" s="155"/>
      <c r="I7" s="249"/>
      <c r="J7" s="156"/>
      <c r="K7" s="156"/>
      <c r="L7" s="217"/>
      <c r="M7" s="150"/>
    </row>
    <row r="8" spans="2:13" ht="18" customHeight="1">
      <c r="B8" s="151"/>
      <c r="C8" s="228" t="s">
        <v>96</v>
      </c>
      <c r="D8" s="223"/>
      <c r="E8" s="224"/>
      <c r="F8" s="207"/>
      <c r="G8" s="208"/>
      <c r="H8" s="171" t="s">
        <v>97</v>
      </c>
      <c r="I8" s="248">
        <v>1</v>
      </c>
      <c r="J8" s="152"/>
      <c r="K8" s="152"/>
      <c r="L8" s="216"/>
      <c r="M8" s="150"/>
    </row>
    <row r="9" spans="2:13" ht="18" customHeight="1">
      <c r="B9" s="154"/>
      <c r="C9" s="225"/>
      <c r="D9" s="225"/>
      <c r="E9" s="225"/>
      <c r="F9" s="209"/>
      <c r="G9" s="211"/>
      <c r="H9" s="155"/>
      <c r="I9" s="156"/>
      <c r="J9" s="156"/>
      <c r="K9" s="156"/>
      <c r="L9" s="217"/>
      <c r="M9" s="150"/>
    </row>
    <row r="10" spans="2:13" ht="18" customHeight="1">
      <c r="B10" s="151"/>
      <c r="C10" s="228"/>
      <c r="D10" s="223"/>
      <c r="E10" s="224"/>
      <c r="F10" s="207"/>
      <c r="G10" s="208"/>
      <c r="H10" s="171"/>
      <c r="I10" s="152"/>
      <c r="J10" s="152"/>
      <c r="K10" s="152"/>
      <c r="L10" s="216"/>
      <c r="M10" s="150"/>
    </row>
    <row r="11" spans="2:13" ht="18" customHeight="1">
      <c r="B11" s="154"/>
      <c r="C11" s="225"/>
      <c r="D11" s="225"/>
      <c r="E11" s="225"/>
      <c r="F11" s="212"/>
      <c r="G11" s="211"/>
      <c r="H11" s="155"/>
      <c r="I11" s="156"/>
      <c r="J11" s="156"/>
      <c r="K11" s="156"/>
      <c r="L11" s="217"/>
      <c r="M11" s="150"/>
    </row>
    <row r="12" spans="2:13" ht="18" customHeight="1">
      <c r="B12" s="151"/>
      <c r="C12" s="231"/>
      <c r="D12" s="229"/>
      <c r="E12" s="230"/>
      <c r="F12" s="207"/>
      <c r="G12" s="208"/>
      <c r="H12" s="171"/>
      <c r="I12" s="152"/>
      <c r="J12" s="152"/>
      <c r="K12" s="152"/>
      <c r="L12" s="216"/>
      <c r="M12" s="150"/>
    </row>
    <row r="13" spans="2:13" ht="18" customHeight="1">
      <c r="B13" s="154"/>
      <c r="C13" s="225"/>
      <c r="D13" s="225"/>
      <c r="E13" s="225"/>
      <c r="F13" s="212"/>
      <c r="G13" s="210"/>
      <c r="H13" s="155"/>
      <c r="I13" s="156"/>
      <c r="J13" s="156"/>
      <c r="K13" s="156"/>
      <c r="L13" s="217"/>
      <c r="M13" s="150"/>
    </row>
    <row r="14" spans="2:13" ht="18" customHeight="1">
      <c r="B14" s="151"/>
      <c r="C14" s="231"/>
      <c r="D14" s="229"/>
      <c r="E14" s="230"/>
      <c r="F14" s="207"/>
      <c r="G14" s="208"/>
      <c r="H14" s="171"/>
      <c r="I14" s="152"/>
      <c r="J14" s="152"/>
      <c r="K14" s="152"/>
      <c r="L14" s="216"/>
      <c r="M14" s="150"/>
    </row>
    <row r="15" spans="2:13" ht="18" customHeight="1">
      <c r="B15" s="154"/>
      <c r="C15" s="225"/>
      <c r="D15" s="225"/>
      <c r="E15" s="225"/>
      <c r="F15" s="212"/>
      <c r="G15" s="210"/>
      <c r="H15" s="155"/>
      <c r="I15" s="156"/>
      <c r="J15" s="156"/>
      <c r="K15" s="156"/>
      <c r="L15" s="218"/>
      <c r="M15" s="150"/>
    </row>
    <row r="16" spans="2:13" ht="18" customHeight="1">
      <c r="B16" s="151"/>
      <c r="C16" s="228"/>
      <c r="D16" s="223"/>
      <c r="E16" s="224"/>
      <c r="F16" s="207"/>
      <c r="G16" s="208"/>
      <c r="H16" s="171"/>
      <c r="I16" s="152"/>
      <c r="J16" s="152"/>
      <c r="K16" s="152"/>
      <c r="L16" s="216"/>
      <c r="M16" s="150"/>
    </row>
    <row r="17" spans="2:13" ht="18" customHeight="1">
      <c r="B17" s="154"/>
      <c r="C17" s="225"/>
      <c r="D17" s="225"/>
      <c r="E17" s="225"/>
      <c r="F17" s="212"/>
      <c r="G17" s="211"/>
      <c r="H17" s="155"/>
      <c r="I17" s="156"/>
      <c r="J17" s="156"/>
      <c r="K17" s="156"/>
      <c r="L17" s="217"/>
      <c r="M17" s="150"/>
    </row>
    <row r="18" spans="2:13" ht="18" customHeight="1">
      <c r="B18" s="151"/>
      <c r="C18" s="228"/>
      <c r="D18" s="223"/>
      <c r="E18" s="223"/>
      <c r="F18" s="207"/>
      <c r="G18" s="208"/>
      <c r="H18" s="171"/>
      <c r="I18" s="152"/>
      <c r="J18" s="152"/>
      <c r="K18" s="152"/>
      <c r="L18" s="216"/>
      <c r="M18" s="150"/>
    </row>
    <row r="19" spans="2:13" ht="18" customHeight="1">
      <c r="B19" s="154"/>
      <c r="C19" s="225"/>
      <c r="D19" s="225"/>
      <c r="E19" s="225"/>
      <c r="F19" s="212"/>
      <c r="G19" s="219"/>
      <c r="H19" s="155"/>
      <c r="I19" s="156"/>
      <c r="J19" s="156"/>
      <c r="K19" s="156"/>
      <c r="L19" s="217"/>
      <c r="M19" s="150"/>
    </row>
    <row r="20" spans="2:13" ht="18" customHeight="1">
      <c r="B20" s="151"/>
      <c r="C20" s="231"/>
      <c r="D20" s="229"/>
      <c r="E20" s="230"/>
      <c r="F20" s="207"/>
      <c r="G20" s="208"/>
      <c r="H20" s="171"/>
      <c r="I20" s="152"/>
      <c r="J20" s="152"/>
      <c r="K20" s="152"/>
      <c r="L20" s="216"/>
      <c r="M20" s="150"/>
    </row>
    <row r="21" spans="2:13" ht="18" customHeight="1">
      <c r="B21" s="154"/>
      <c r="C21" s="232"/>
      <c r="D21" s="225"/>
      <c r="E21" s="225"/>
      <c r="F21" s="212"/>
      <c r="G21" s="219"/>
      <c r="H21" s="155"/>
      <c r="I21" s="156"/>
      <c r="J21" s="156"/>
      <c r="K21" s="156"/>
      <c r="L21" s="217"/>
      <c r="M21" s="150"/>
    </row>
    <row r="22" spans="2:13" ht="18" customHeight="1">
      <c r="B22" s="162"/>
      <c r="C22" s="228"/>
      <c r="D22" s="223"/>
      <c r="E22" s="223"/>
      <c r="F22" s="207"/>
      <c r="G22" s="215"/>
      <c r="H22" s="171"/>
      <c r="I22" s="163"/>
      <c r="J22" s="152"/>
      <c r="K22" s="220"/>
      <c r="L22" s="216"/>
      <c r="M22" s="150"/>
    </row>
    <row r="23" spans="2:13" ht="18" customHeight="1">
      <c r="B23" s="154"/>
      <c r="C23" s="225"/>
      <c r="D23" s="225"/>
      <c r="E23" s="225"/>
      <c r="F23" s="209"/>
      <c r="G23" s="213"/>
      <c r="H23" s="155"/>
      <c r="I23" s="152"/>
      <c r="J23" s="156"/>
      <c r="K23" s="152"/>
      <c r="L23" s="157"/>
      <c r="M23" s="150"/>
    </row>
    <row r="24" spans="2:13" ht="18" customHeight="1">
      <c r="B24" s="162"/>
      <c r="C24" s="233"/>
      <c r="D24" s="226"/>
      <c r="E24" s="226"/>
      <c r="F24" s="207"/>
      <c r="G24" s="208"/>
      <c r="H24" s="171"/>
      <c r="I24" s="152"/>
      <c r="J24" s="152"/>
      <c r="K24" s="220"/>
      <c r="L24" s="216"/>
      <c r="M24" s="150"/>
    </row>
    <row r="25" spans="2:13" ht="18" customHeight="1">
      <c r="B25" s="154"/>
      <c r="C25" s="225"/>
      <c r="D25" s="225"/>
      <c r="E25" s="225"/>
      <c r="F25" s="209"/>
      <c r="G25" s="210"/>
      <c r="H25" s="155"/>
      <c r="I25" s="156"/>
      <c r="J25" s="156"/>
      <c r="K25" s="156"/>
      <c r="L25" s="157"/>
      <c r="M25" s="150"/>
    </row>
    <row r="26" spans="2:13" ht="18" customHeight="1">
      <c r="B26" s="162"/>
      <c r="C26" s="226"/>
      <c r="D26" s="226"/>
      <c r="E26" s="226"/>
      <c r="F26" s="207"/>
      <c r="G26" s="208"/>
      <c r="H26" s="171"/>
      <c r="I26" s="152"/>
      <c r="J26" s="152"/>
      <c r="K26" s="152"/>
      <c r="L26" s="172"/>
      <c r="M26" s="150"/>
    </row>
    <row r="27" spans="2:13" ht="18" customHeight="1">
      <c r="B27" s="154"/>
      <c r="C27" s="225"/>
      <c r="D27" s="225"/>
      <c r="E27" s="225"/>
      <c r="F27" s="209"/>
      <c r="G27" s="211"/>
      <c r="H27" s="155"/>
      <c r="I27" s="156"/>
      <c r="J27" s="156"/>
      <c r="K27" s="156"/>
      <c r="L27" s="157"/>
      <c r="M27" s="150"/>
    </row>
    <row r="28" spans="2:13" ht="18" customHeight="1">
      <c r="B28" s="162"/>
      <c r="C28" s="226"/>
      <c r="D28" s="226"/>
      <c r="E28" s="226"/>
      <c r="F28" s="207"/>
      <c r="G28" s="214"/>
      <c r="H28" s="171"/>
      <c r="I28" s="152"/>
      <c r="J28" s="152"/>
      <c r="K28" s="152"/>
      <c r="L28" s="172"/>
      <c r="M28" s="150"/>
    </row>
    <row r="29" spans="2:13" ht="18" customHeight="1">
      <c r="B29" s="154"/>
      <c r="C29" s="225"/>
      <c r="D29" s="225"/>
      <c r="E29" s="225"/>
      <c r="F29" s="155"/>
      <c r="G29" s="159"/>
      <c r="H29" s="160"/>
      <c r="I29" s="156"/>
      <c r="J29" s="156"/>
      <c r="K29" s="156"/>
      <c r="L29" s="161"/>
      <c r="M29" s="150"/>
    </row>
    <row r="30" spans="2:13" ht="18" customHeight="1">
      <c r="B30" s="151"/>
      <c r="C30" s="250" t="s">
        <v>99</v>
      </c>
      <c r="D30" s="223"/>
      <c r="E30" s="223"/>
      <c r="F30" s="158"/>
      <c r="G30" s="165"/>
      <c r="H30" s="164"/>
      <c r="I30" s="152"/>
      <c r="J30" s="152"/>
      <c r="K30" s="152">
        <f>SUM(K6:K28)</f>
        <v>0</v>
      </c>
      <c r="L30" s="153"/>
      <c r="M30" s="150"/>
    </row>
    <row r="31" spans="2:13" ht="18" customHeight="1">
      <c r="B31" s="154"/>
      <c r="C31" s="225"/>
      <c r="D31" s="225"/>
      <c r="E31" s="225"/>
      <c r="F31" s="160"/>
      <c r="G31" s="159"/>
      <c r="H31" s="160"/>
      <c r="I31" s="156"/>
      <c r="J31" s="156"/>
      <c r="K31" s="156"/>
      <c r="L31" s="161"/>
      <c r="M31" s="150"/>
    </row>
    <row r="32" spans="2:13" ht="18" customHeight="1" thickBot="1">
      <c r="B32" s="166"/>
      <c r="C32" s="251" t="s">
        <v>100</v>
      </c>
      <c r="D32" s="227"/>
      <c r="E32" s="227"/>
      <c r="F32" s="167"/>
      <c r="G32" s="168"/>
      <c r="H32" s="167"/>
      <c r="I32" s="169"/>
      <c r="J32" s="169"/>
      <c r="K32" s="169">
        <f>ROUNDDOWN(K30/100,0)</f>
        <v>0</v>
      </c>
      <c r="L32" s="170"/>
      <c r="M32" s="150"/>
    </row>
  </sheetData>
  <sheetProtection/>
  <printOptions horizontalCentered="1" verticalCentered="1"/>
  <pageMargins left="0.11811023622047245" right="0.11811023622047245" top="1.1811023622047245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財団法人広島市公園協会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公園管理課</dc:creator>
  <cp:keywords/>
  <dc:description/>
  <cp:lastModifiedBy>honbukeiei-09</cp:lastModifiedBy>
  <cp:lastPrinted>2013-02-19T08:23:47Z</cp:lastPrinted>
  <dcterms:created xsi:type="dcterms:W3CDTF">2009-06-05T02:23:12Z</dcterms:created>
  <dcterms:modified xsi:type="dcterms:W3CDTF">2013-02-19T08:25:28Z</dcterms:modified>
  <cp:category/>
  <cp:version/>
  <cp:contentType/>
  <cp:contentStatus/>
</cp:coreProperties>
</file>