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92" windowWidth="12122" windowHeight="8509" tabRatio="608" activeTab="2"/>
  </bookViews>
  <sheets>
    <sheet name="設計書　鏡" sheetId="1" r:id="rId1"/>
    <sheet name="甲" sheetId="2" r:id="rId2"/>
    <sheet name="Sheet1" sheetId="3" r:id="rId3"/>
  </sheets>
  <externalReferences>
    <externalReference r:id="rId6"/>
  </externalReferences>
  <definedNames>
    <definedName name="_xlnm.Print_Area" localSheetId="2">'Sheet1'!$A$1:$K$32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<sst xmlns="http://schemas.openxmlformats.org/spreadsheetml/2006/main" count="86" uniqueCount="80">
  <si>
    <t>設計</t>
  </si>
  <si>
    <t>検算</t>
  </si>
  <si>
    <t>照合</t>
  </si>
  <si>
    <t>委　託　設　計　書</t>
  </si>
  <si>
    <t>平成</t>
  </si>
  <si>
    <t>年度</t>
  </si>
  <si>
    <t>第</t>
  </si>
  <si>
    <t>会計名</t>
  </si>
  <si>
    <t>款</t>
  </si>
  <si>
    <t>項</t>
  </si>
  <si>
    <t>目</t>
  </si>
  <si>
    <t>所属</t>
  </si>
  <si>
    <t>提出</t>
  </si>
  <si>
    <t>請 負</t>
  </si>
  <si>
    <t>号</t>
  </si>
  <si>
    <t>事業費支出</t>
  </si>
  <si>
    <t>委託料</t>
  </si>
  <si>
    <t>委託金額</t>
  </si>
  <si>
    <t>委託名</t>
  </si>
  <si>
    <t>施行場所</t>
  </si>
  <si>
    <t>工期</t>
  </si>
  <si>
    <t>日間</t>
  </si>
  <si>
    <t>金</t>
  </si>
  <si>
    <t>円</t>
  </si>
  <si>
    <t>施行理由：</t>
  </si>
  <si>
    <t>設計概要</t>
  </si>
  <si>
    <t>記</t>
  </si>
  <si>
    <t>単位</t>
  </si>
  <si>
    <t>委託金額</t>
  </si>
  <si>
    <t xml:space="preserve"> 委託名</t>
  </si>
  <si>
    <t>（甲）</t>
  </si>
  <si>
    <t xml:space="preserve">     工 種        形 状・寸 法</t>
  </si>
  <si>
    <t>数  量</t>
  </si>
  <si>
    <t>単  価</t>
  </si>
  <si>
    <t>金  額</t>
  </si>
  <si>
    <t xml:space="preserve">          摘     要</t>
  </si>
  <si>
    <t>請負業務費</t>
  </si>
  <si>
    <t>消費税相当額</t>
  </si>
  <si>
    <t>業務価格計</t>
  </si>
  <si>
    <t>式</t>
  </si>
  <si>
    <t>機械警備及び巡回警備業務</t>
  </si>
  <si>
    <t>号</t>
  </si>
  <si>
    <t>内　訳　書</t>
  </si>
  <si>
    <t>　　工　　種</t>
  </si>
  <si>
    <t>種　別</t>
  </si>
  <si>
    <t>形状寸法</t>
  </si>
  <si>
    <t>数　量</t>
  </si>
  <si>
    <t>単　価</t>
  </si>
  <si>
    <t>金　額</t>
  </si>
  <si>
    <t>摘　　　要</t>
  </si>
  <si>
    <t>計</t>
  </si>
  <si>
    <t>月</t>
  </si>
  <si>
    <t>月</t>
  </si>
  <si>
    <t>（公益財団法人　広島市みどり生きもの協会）</t>
  </si>
  <si>
    <t>平成 26.2</t>
  </si>
  <si>
    <t>随意契約</t>
  </si>
  <si>
    <t>機械警備及び巡回警備</t>
  </si>
  <si>
    <t>公益目的事業会計</t>
  </si>
  <si>
    <t>業務価格</t>
  </si>
  <si>
    <t>千円未満切捨て</t>
  </si>
  <si>
    <t>第１号内訳表</t>
  </si>
  <si>
    <t>次長</t>
  </si>
  <si>
    <t>館長</t>
  </si>
  <si>
    <t>広島市森林公園警備業務</t>
  </si>
  <si>
    <t>昆虫館事業費支出</t>
  </si>
  <si>
    <t>緑化管理部昆虫館</t>
  </si>
  <si>
    <t>契約締結日から平成29年3月31日まで</t>
  </si>
  <si>
    <t>本業務は、広島市森林公園内に機械警備装置を設置して警備するとともに、園内巡回警備業務を行うものである。</t>
  </si>
  <si>
    <t>機械警備</t>
  </si>
  <si>
    <t>回</t>
  </si>
  <si>
    <t>回</t>
  </si>
  <si>
    <t>巡回警備</t>
  </si>
  <si>
    <t>夜間巡回</t>
  </si>
  <si>
    <t>休館日の昼間１回</t>
  </si>
  <si>
    <t>ＮＴＴ断線監視料</t>
  </si>
  <si>
    <t>　　　　　　　　　　                   　円</t>
  </si>
  <si>
    <t>センサー等の機械警備機器</t>
  </si>
  <si>
    <t>定期保守点検</t>
  </si>
  <si>
    <t>広島市東区福田町字藤ケ丸173</t>
  </si>
  <si>
    <t>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</si>
</sst>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#,##0_ "/>
    <numFmt numFmtId="180" formatCode="#,##0_);[Red]\(#,##0\)"/>
    <numFmt numFmtId="181" formatCode="#,##0.0_ "/>
    <numFmt numFmtId="182" formatCode="#,##0.00_ "/>
    <numFmt numFmtId="183" formatCode="0.00_ "/>
    <numFmt numFmtId="184" formatCode="#,##0_);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28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trike/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20"/>
      <color indexed="10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60" applyNumberFormat="1" applyFont="1" applyAlignment="1" applyProtection="1">
      <alignment/>
      <protection locked="0"/>
    </xf>
    <xf numFmtId="0" fontId="4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6" fillId="0" borderId="0" xfId="60" applyFont="1" applyAlignment="1">
      <alignment/>
      <protection/>
    </xf>
    <xf numFmtId="0" fontId="3" fillId="0" borderId="10" xfId="60" applyFont="1" applyBorder="1" applyAlignment="1">
      <alignment/>
      <protection/>
    </xf>
    <xf numFmtId="0" fontId="3" fillId="0" borderId="11" xfId="60" applyNumberFormat="1" applyBorder="1">
      <alignment/>
      <protection/>
    </xf>
    <xf numFmtId="0" fontId="3" fillId="0" borderId="11" xfId="60" applyFont="1" applyBorder="1" applyAlignment="1">
      <alignment/>
      <protection/>
    </xf>
    <xf numFmtId="0" fontId="7" fillId="0" borderId="0" xfId="60" applyFont="1" applyAlignment="1">
      <alignment/>
      <protection/>
    </xf>
    <xf numFmtId="0" fontId="4" fillId="0" borderId="12" xfId="60" applyFont="1" applyBorder="1" applyAlignment="1">
      <alignment/>
      <protection/>
    </xf>
    <xf numFmtId="0" fontId="4" fillId="0" borderId="13" xfId="60" applyFont="1" applyBorder="1" applyAlignment="1">
      <alignment/>
      <protection/>
    </xf>
    <xf numFmtId="0" fontId="4" fillId="0" borderId="14" xfId="60" applyFont="1" applyBorder="1" applyAlignment="1">
      <alignment/>
      <protection/>
    </xf>
    <xf numFmtId="0" fontId="3" fillId="0" borderId="0" xfId="60" applyNumberFormat="1" applyBorder="1">
      <alignment/>
      <protection/>
    </xf>
    <xf numFmtId="0" fontId="3" fillId="0" borderId="15" xfId="60" applyNumberFormat="1" applyBorder="1">
      <alignment/>
      <protection/>
    </xf>
    <xf numFmtId="0" fontId="4" fillId="0" borderId="16" xfId="60" applyFont="1" applyBorder="1" applyAlignment="1">
      <alignment/>
      <protection/>
    </xf>
    <xf numFmtId="0" fontId="2" fillId="0" borderId="0" xfId="60" applyFont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0" fontId="4" fillId="0" borderId="15" xfId="60" applyFont="1" applyBorder="1" applyAlignment="1">
      <alignment/>
      <protection/>
    </xf>
    <xf numFmtId="0" fontId="4" fillId="0" borderId="19" xfId="60" applyFont="1" applyBorder="1" applyAlignment="1">
      <alignment/>
      <protection/>
    </xf>
    <xf numFmtId="0" fontId="4" fillId="0" borderId="19" xfId="60" applyFont="1" applyBorder="1" applyAlignment="1">
      <alignment horizontal="left"/>
      <protection/>
    </xf>
    <xf numFmtId="0" fontId="4" fillId="0" borderId="13" xfId="60" applyFont="1" applyBorder="1" applyAlignment="1">
      <alignment horizontal="left"/>
      <protection/>
    </xf>
    <xf numFmtId="0" fontId="4" fillId="0" borderId="19" xfId="60" applyFont="1" applyBorder="1" applyAlignment="1">
      <alignment horizontal="center"/>
      <protection/>
    </xf>
    <xf numFmtId="0" fontId="4" fillId="0" borderId="13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  <xf numFmtId="0" fontId="3" fillId="0" borderId="16" xfId="60" applyFont="1" applyBorder="1" applyAlignment="1">
      <alignment/>
      <protection/>
    </xf>
    <xf numFmtId="0" fontId="3" fillId="0" borderId="0" xfId="60" applyFont="1" applyAlignment="1">
      <alignment/>
      <protection/>
    </xf>
    <xf numFmtId="0" fontId="4" fillId="0" borderId="11" xfId="60" applyFont="1" applyBorder="1" applyAlignment="1">
      <alignment/>
      <protection/>
    </xf>
    <xf numFmtId="0" fontId="8" fillId="0" borderId="0" xfId="60" applyFont="1" applyAlignment="1">
      <alignment/>
      <protection/>
    </xf>
    <xf numFmtId="0" fontId="3" fillId="0" borderId="20" xfId="60" applyNumberFormat="1" applyFont="1" applyBorder="1" applyAlignment="1" applyProtection="1">
      <alignment/>
      <protection locked="0"/>
    </xf>
    <xf numFmtId="0" fontId="8" fillId="0" borderId="0" xfId="60" applyFont="1" applyBorder="1" applyAlignment="1">
      <alignment/>
      <protection/>
    </xf>
    <xf numFmtId="0" fontId="3" fillId="0" borderId="11" xfId="60" applyFont="1" applyBorder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3" fillId="0" borderId="21" xfId="60" applyFont="1" applyBorder="1" applyAlignment="1">
      <alignment horizontal="center"/>
      <protection/>
    </xf>
    <xf numFmtId="0" fontId="3" fillId="0" borderId="18" xfId="60" applyFont="1" applyBorder="1" applyAlignment="1">
      <alignment/>
      <protection/>
    </xf>
    <xf numFmtId="0" fontId="3" fillId="0" borderId="15" xfId="60" applyFont="1" applyBorder="1" applyAlignment="1">
      <alignment/>
      <protection/>
    </xf>
    <xf numFmtId="0" fontId="9" fillId="0" borderId="15" xfId="60" applyFont="1" applyBorder="1" applyAlignment="1">
      <alignment/>
      <protection/>
    </xf>
    <xf numFmtId="0" fontId="10" fillId="0" borderId="22" xfId="60" applyFont="1" applyBorder="1" applyAlignment="1">
      <alignment/>
      <protection/>
    </xf>
    <xf numFmtId="0" fontId="10" fillId="0" borderId="16" xfId="60" applyFont="1" applyBorder="1" applyAlignment="1">
      <alignment/>
      <protection/>
    </xf>
    <xf numFmtId="3" fontId="3" fillId="0" borderId="23" xfId="60" applyNumberFormat="1" applyFont="1" applyBorder="1" applyAlignment="1">
      <alignment horizontal="center"/>
      <protection/>
    </xf>
    <xf numFmtId="0" fontId="3" fillId="0" borderId="0" xfId="60" applyFont="1" applyAlignment="1">
      <alignment horizontal="right"/>
      <protection/>
    </xf>
    <xf numFmtId="3" fontId="4" fillId="0" borderId="11" xfId="60" applyNumberFormat="1" applyFont="1" applyBorder="1" applyAlignment="1">
      <alignment/>
      <protection/>
    </xf>
    <xf numFmtId="0" fontId="10" fillId="0" borderId="0" xfId="60" applyFont="1" applyAlignment="1">
      <alignment/>
      <protection/>
    </xf>
    <xf numFmtId="3" fontId="4" fillId="0" borderId="24" xfId="60" applyNumberFormat="1" applyFont="1" applyBorder="1" applyAlignment="1">
      <alignment/>
      <protection/>
    </xf>
    <xf numFmtId="0" fontId="10" fillId="0" borderId="21" xfId="60" applyFont="1" applyBorder="1" applyAlignment="1">
      <alignment/>
      <protection/>
    </xf>
    <xf numFmtId="0" fontId="3" fillId="0" borderId="15" xfId="60" applyBorder="1" applyAlignment="1">
      <alignment/>
      <protection/>
    </xf>
    <xf numFmtId="0" fontId="10" fillId="0" borderId="11" xfId="60" applyFont="1" applyBorder="1" applyAlignment="1">
      <alignment/>
      <protection/>
    </xf>
    <xf numFmtId="0" fontId="11" fillId="0" borderId="15" xfId="60" applyFont="1" applyBorder="1" applyAlignment="1">
      <alignment/>
      <protection/>
    </xf>
    <xf numFmtId="0" fontId="11" fillId="0" borderId="22" xfId="60" applyFont="1" applyBorder="1" applyAlignment="1">
      <alignment/>
      <protection/>
    </xf>
    <xf numFmtId="0" fontId="11" fillId="0" borderId="25" xfId="60" applyFont="1" applyBorder="1" applyAlignment="1">
      <alignment/>
      <protection/>
    </xf>
    <xf numFmtId="0" fontId="11" fillId="0" borderId="21" xfId="60" applyFont="1" applyBorder="1" applyAlignment="1">
      <alignment/>
      <protection/>
    </xf>
    <xf numFmtId="0" fontId="11" fillId="0" borderId="10" xfId="60" applyFont="1" applyBorder="1" applyAlignment="1">
      <alignment/>
      <protection/>
    </xf>
    <xf numFmtId="0" fontId="11" fillId="0" borderId="16" xfId="60" applyFont="1" applyBorder="1" applyAlignment="1">
      <alignment/>
      <protection/>
    </xf>
    <xf numFmtId="0" fontId="11" fillId="0" borderId="0" xfId="60" applyFont="1" applyAlignment="1">
      <alignment/>
      <protection/>
    </xf>
    <xf numFmtId="0" fontId="11" fillId="0" borderId="11" xfId="60" applyFont="1" applyBorder="1" applyAlignment="1">
      <alignment/>
      <protection/>
    </xf>
    <xf numFmtId="3" fontId="3" fillId="0" borderId="25" xfId="60" applyNumberFormat="1" applyFont="1" applyBorder="1" applyAlignment="1">
      <alignment/>
      <protection/>
    </xf>
    <xf numFmtId="0" fontId="3" fillId="0" borderId="25" xfId="60" applyFont="1" applyBorder="1" applyAlignment="1">
      <alignment/>
      <protection/>
    </xf>
    <xf numFmtId="0" fontId="11" fillId="0" borderId="26" xfId="60" applyFont="1" applyBorder="1" applyAlignment="1">
      <alignment/>
      <protection/>
    </xf>
    <xf numFmtId="0" fontId="11" fillId="0" borderId="27" xfId="60" applyFont="1" applyBorder="1" applyAlignment="1">
      <alignment/>
      <protection/>
    </xf>
    <xf numFmtId="0" fontId="11" fillId="0" borderId="28" xfId="60" applyFont="1" applyBorder="1" applyAlignment="1">
      <alignment/>
      <protection/>
    </xf>
    <xf numFmtId="0" fontId="11" fillId="0" borderId="29" xfId="60" applyFont="1" applyBorder="1" applyAlignment="1">
      <alignment/>
      <protection/>
    </xf>
    <xf numFmtId="0" fontId="11" fillId="0" borderId="30" xfId="60" applyFont="1" applyBorder="1" applyAlignment="1">
      <alignment/>
      <protection/>
    </xf>
    <xf numFmtId="0" fontId="12" fillId="0" borderId="0" xfId="63" applyNumberFormat="1" applyFont="1" applyAlignment="1" applyProtection="1">
      <alignment/>
      <protection locked="0"/>
    </xf>
    <xf numFmtId="0" fontId="12" fillId="0" borderId="0" xfId="63" applyFont="1" applyAlignment="1">
      <alignment horizontal="center"/>
      <protection/>
    </xf>
    <xf numFmtId="0" fontId="12" fillId="0" borderId="10" xfId="63" applyFont="1" applyBorder="1" applyAlignment="1">
      <alignment/>
      <protection/>
    </xf>
    <xf numFmtId="0" fontId="12" fillId="0" borderId="15" xfId="63" applyFont="1" applyBorder="1" applyAlignment="1">
      <alignment/>
      <protection/>
    </xf>
    <xf numFmtId="0" fontId="12" fillId="0" borderId="31" xfId="63" applyFont="1" applyBorder="1" applyAlignment="1">
      <alignment/>
      <protection/>
    </xf>
    <xf numFmtId="0" fontId="12" fillId="0" borderId="15" xfId="63" applyFont="1" applyBorder="1" applyAlignment="1">
      <alignment horizontal="center"/>
      <protection/>
    </xf>
    <xf numFmtId="0" fontId="12" fillId="0" borderId="32" xfId="63" applyFont="1" applyBorder="1" applyAlignment="1">
      <alignment/>
      <protection/>
    </xf>
    <xf numFmtId="0" fontId="12" fillId="0" borderId="0" xfId="63" applyNumberFormat="1" applyFont="1" applyBorder="1">
      <alignment/>
      <protection/>
    </xf>
    <xf numFmtId="0" fontId="12" fillId="0" borderId="23" xfId="63" applyFont="1" applyBorder="1" applyAlignment="1">
      <alignment/>
      <protection/>
    </xf>
    <xf numFmtId="0" fontId="12" fillId="0" borderId="33" xfId="63" applyFont="1" applyBorder="1" applyAlignment="1">
      <alignment/>
      <protection/>
    </xf>
    <xf numFmtId="3" fontId="12" fillId="0" borderId="23" xfId="63" applyNumberFormat="1" applyFont="1" applyBorder="1" applyAlignment="1">
      <alignment/>
      <protection/>
    </xf>
    <xf numFmtId="0" fontId="12" fillId="0" borderId="23" xfId="63" applyFont="1" applyBorder="1" applyAlignment="1">
      <alignment horizontal="center"/>
      <protection/>
    </xf>
    <xf numFmtId="0" fontId="12" fillId="0" borderId="34" xfId="63" applyFont="1" applyBorder="1" applyAlignment="1">
      <alignment/>
      <protection/>
    </xf>
    <xf numFmtId="0" fontId="12" fillId="0" borderId="0" xfId="63" applyFont="1" applyBorder="1" applyAlignment="1">
      <alignment/>
      <protection/>
    </xf>
    <xf numFmtId="0" fontId="12" fillId="0" borderId="0" xfId="63" applyFont="1" applyBorder="1" applyAlignment="1">
      <alignment horizontal="center"/>
      <protection/>
    </xf>
    <xf numFmtId="0" fontId="12" fillId="0" borderId="15" xfId="63" applyFont="1" applyBorder="1">
      <alignment/>
      <protection/>
    </xf>
    <xf numFmtId="0" fontId="12" fillId="0" borderId="35" xfId="63" applyFont="1" applyBorder="1" applyAlignment="1">
      <alignment/>
      <protection/>
    </xf>
    <xf numFmtId="4" fontId="12" fillId="0" borderId="35" xfId="63" applyNumberFormat="1" applyFont="1" applyBorder="1" applyAlignment="1">
      <alignment horizontal="center"/>
      <protection/>
    </xf>
    <xf numFmtId="3" fontId="12" fillId="0" borderId="15" xfId="63" applyNumberFormat="1" applyFont="1" applyBorder="1" applyAlignment="1">
      <alignment/>
      <protection/>
    </xf>
    <xf numFmtId="0" fontId="12" fillId="0" borderId="11" xfId="63" applyFont="1" applyBorder="1" applyAlignment="1">
      <alignment horizontal="left"/>
      <protection/>
    </xf>
    <xf numFmtId="0" fontId="12" fillId="0" borderId="36" xfId="63" applyFont="1" applyBorder="1" applyAlignment="1">
      <alignment horizontal="center"/>
      <protection/>
    </xf>
    <xf numFmtId="0" fontId="12" fillId="0" borderId="37" xfId="63" applyFont="1" applyBorder="1" applyAlignment="1">
      <alignment/>
      <protection/>
    </xf>
    <xf numFmtId="0" fontId="12" fillId="0" borderId="35" xfId="63" applyFont="1" applyBorder="1" applyAlignment="1">
      <alignment horizontal="center"/>
      <protection/>
    </xf>
    <xf numFmtId="3" fontId="12" fillId="0" borderId="15" xfId="63" applyNumberFormat="1" applyFont="1" applyBorder="1">
      <alignment/>
      <protection/>
    </xf>
    <xf numFmtId="4" fontId="12" fillId="0" borderId="36" xfId="63" applyNumberFormat="1" applyFont="1" applyBorder="1" applyAlignment="1">
      <alignment/>
      <protection/>
    </xf>
    <xf numFmtId="3" fontId="12" fillId="0" borderId="36" xfId="63" applyNumberFormat="1" applyFont="1" applyBorder="1" applyAlignment="1">
      <alignment horizontal="center"/>
      <protection/>
    </xf>
    <xf numFmtId="3" fontId="12" fillId="0" borderId="36" xfId="63" applyNumberFormat="1" applyFont="1" applyBorder="1" applyAlignment="1">
      <alignment/>
      <protection/>
    </xf>
    <xf numFmtId="0" fontId="12" fillId="0" borderId="38" xfId="63" applyFont="1" applyBorder="1" applyAlignment="1">
      <alignment/>
      <protection/>
    </xf>
    <xf numFmtId="0" fontId="12" fillId="0" borderId="39" xfId="63" applyFont="1" applyBorder="1">
      <alignment/>
      <protection/>
    </xf>
    <xf numFmtId="0" fontId="12" fillId="0" borderId="40" xfId="63" applyFont="1" applyBorder="1" applyAlignment="1">
      <alignment horizontal="center"/>
      <protection/>
    </xf>
    <xf numFmtId="4" fontId="12" fillId="0" borderId="40" xfId="63" applyNumberFormat="1" applyFont="1" applyBorder="1" applyAlignment="1">
      <alignment/>
      <protection/>
    </xf>
    <xf numFmtId="0" fontId="12" fillId="0" borderId="39" xfId="63" applyFont="1" applyBorder="1" applyAlignment="1">
      <alignment/>
      <protection/>
    </xf>
    <xf numFmtId="3" fontId="12" fillId="0" borderId="39" xfId="63" applyNumberFormat="1" applyFont="1" applyBorder="1">
      <alignment/>
      <protection/>
    </xf>
    <xf numFmtId="0" fontId="12" fillId="0" borderId="41" xfId="63" applyFont="1" applyBorder="1" applyAlignment="1">
      <alignment/>
      <protection/>
    </xf>
    <xf numFmtId="0" fontId="12" fillId="0" borderId="40" xfId="63" applyFont="1" applyBorder="1" applyAlignment="1">
      <alignment/>
      <protection/>
    </xf>
    <xf numFmtId="0" fontId="12" fillId="0" borderId="11" xfId="63" applyFont="1" applyBorder="1" applyAlignment="1">
      <alignment/>
      <protection/>
    </xf>
    <xf numFmtId="3" fontId="12" fillId="0" borderId="37" xfId="63" applyNumberFormat="1" applyFont="1" applyBorder="1" applyAlignment="1">
      <alignment/>
      <protection/>
    </xf>
    <xf numFmtId="3" fontId="12" fillId="0" borderId="39" xfId="63" applyNumberFormat="1" applyFont="1" applyBorder="1" applyAlignment="1">
      <alignment/>
      <protection/>
    </xf>
    <xf numFmtId="4" fontId="12" fillId="0" borderId="39" xfId="63" applyNumberFormat="1" applyFont="1" applyBorder="1">
      <alignment/>
      <protection/>
    </xf>
    <xf numFmtId="4" fontId="12" fillId="0" borderId="0" xfId="63" applyNumberFormat="1" applyFont="1" applyBorder="1" applyAlignment="1">
      <alignment/>
      <protection/>
    </xf>
    <xf numFmtId="0" fontId="12" fillId="0" borderId="42" xfId="63" applyNumberFormat="1" applyFont="1" applyBorder="1" applyAlignment="1" applyProtection="1">
      <alignment/>
      <protection locked="0"/>
    </xf>
    <xf numFmtId="0" fontId="12" fillId="0" borderId="43" xfId="63" applyNumberFormat="1" applyFont="1" applyBorder="1" applyAlignment="1" applyProtection="1">
      <alignment/>
      <protection locked="0"/>
    </xf>
    <xf numFmtId="0" fontId="12" fillId="0" borderId="43" xfId="63" applyFont="1" applyBorder="1" applyAlignment="1">
      <alignment horizontal="center"/>
      <protection/>
    </xf>
    <xf numFmtId="3" fontId="12" fillId="0" borderId="11" xfId="63" applyNumberFormat="1" applyFont="1" applyBorder="1" applyAlignment="1">
      <alignment/>
      <protection/>
    </xf>
    <xf numFmtId="3" fontId="12" fillId="0" borderId="0" xfId="63" applyNumberFormat="1" applyFont="1" applyBorder="1" applyAlignment="1">
      <alignment/>
      <protection/>
    </xf>
    <xf numFmtId="0" fontId="12" fillId="0" borderId="20" xfId="63" applyFont="1" applyBorder="1" applyAlignment="1">
      <alignment/>
      <protection/>
    </xf>
    <xf numFmtId="0" fontId="12" fillId="0" borderId="44" xfId="63" applyFont="1" applyBorder="1" applyAlignment="1">
      <alignment/>
      <protection/>
    </xf>
    <xf numFmtId="0" fontId="12" fillId="0" borderId="44" xfId="63" applyFont="1" applyBorder="1" applyAlignment="1">
      <alignment horizontal="center"/>
      <protection/>
    </xf>
    <xf numFmtId="4" fontId="12" fillId="0" borderId="23" xfId="63" applyNumberFormat="1" applyFont="1" applyBorder="1" applyAlignment="1">
      <alignment/>
      <protection/>
    </xf>
    <xf numFmtId="0" fontId="12" fillId="0" borderId="0" xfId="63" applyFont="1" applyBorder="1">
      <alignment/>
      <protection/>
    </xf>
    <xf numFmtId="9" fontId="12" fillId="0" borderId="0" xfId="63" applyNumberFormat="1" applyFont="1" applyBorder="1" applyAlignment="1">
      <alignment horizontal="center"/>
      <protection/>
    </xf>
    <xf numFmtId="0" fontId="12" fillId="0" borderId="36" xfId="61" applyFont="1" applyBorder="1" applyProtection="1">
      <alignment/>
      <protection/>
    </xf>
    <xf numFmtId="0" fontId="12" fillId="0" borderId="36" xfId="61" applyFont="1" applyBorder="1" applyAlignment="1" applyProtection="1">
      <alignment horizontal="center"/>
      <protection/>
    </xf>
    <xf numFmtId="39" fontId="12" fillId="0" borderId="36" xfId="61" applyNumberFormat="1" applyFont="1" applyBorder="1" applyProtection="1">
      <alignment/>
      <protection/>
    </xf>
    <xf numFmtId="37" fontId="12" fillId="0" borderId="36" xfId="61" applyNumberFormat="1" applyFont="1" applyBorder="1" applyProtection="1">
      <alignment/>
      <protection/>
    </xf>
    <xf numFmtId="0" fontId="12" fillId="0" borderId="40" xfId="61" applyFont="1" applyBorder="1" applyProtection="1">
      <alignment/>
      <protection/>
    </xf>
    <xf numFmtId="0" fontId="12" fillId="0" borderId="40" xfId="61" applyFont="1" applyBorder="1" applyAlignment="1" applyProtection="1">
      <alignment horizontal="center"/>
      <protection/>
    </xf>
    <xf numFmtId="39" fontId="12" fillId="0" borderId="40" xfId="61" applyNumberFormat="1" applyFont="1" applyBorder="1" applyProtection="1">
      <alignment/>
      <protection/>
    </xf>
    <xf numFmtId="37" fontId="12" fillId="0" borderId="40" xfId="61" applyNumberFormat="1" applyFont="1" applyBorder="1" applyProtection="1">
      <alignment/>
      <protection/>
    </xf>
    <xf numFmtId="0" fontId="12" fillId="0" borderId="45" xfId="63" applyFont="1" applyBorder="1" applyAlignment="1">
      <alignment/>
      <protection/>
    </xf>
    <xf numFmtId="0" fontId="12" fillId="0" borderId="24" xfId="61" applyFont="1" applyBorder="1" applyProtection="1">
      <alignment/>
      <protection/>
    </xf>
    <xf numFmtId="0" fontId="12" fillId="0" borderId="46" xfId="61" applyFont="1" applyBorder="1" applyProtection="1">
      <alignment/>
      <protection/>
    </xf>
    <xf numFmtId="0" fontId="12" fillId="0" borderId="47" xfId="61" applyFont="1" applyBorder="1">
      <alignment/>
      <protection/>
    </xf>
    <xf numFmtId="0" fontId="12" fillId="0" borderId="46" xfId="63" applyFont="1" applyBorder="1" applyAlignment="1">
      <alignment/>
      <protection/>
    </xf>
    <xf numFmtId="3" fontId="12" fillId="0" borderId="43" xfId="63" applyNumberFormat="1" applyFont="1" applyBorder="1" applyAlignment="1" applyProtection="1">
      <alignment/>
      <protection locked="0"/>
    </xf>
    <xf numFmtId="3" fontId="4" fillId="0" borderId="25" xfId="60" applyNumberFormat="1" applyFont="1" applyBorder="1" applyAlignment="1">
      <alignment/>
      <protection/>
    </xf>
    <xf numFmtId="0" fontId="12" fillId="0" borderId="0" xfId="62" applyFont="1" applyBorder="1" applyAlignment="1">
      <alignment/>
      <protection/>
    </xf>
    <xf numFmtId="3" fontId="12" fillId="0" borderId="43" xfId="63" applyNumberFormat="1" applyFont="1" applyBorder="1" applyAlignment="1">
      <alignment horizontal="center"/>
      <protection/>
    </xf>
    <xf numFmtId="0" fontId="12" fillId="0" borderId="36" xfId="63" applyNumberFormat="1" applyFont="1" applyBorder="1" applyAlignment="1" applyProtection="1">
      <alignment/>
      <protection locked="0"/>
    </xf>
    <xf numFmtId="3" fontId="12" fillId="0" borderId="36" xfId="63" applyNumberFormat="1" applyFont="1" applyBorder="1" applyAlignment="1" applyProtection="1">
      <alignment/>
      <protection locked="0"/>
    </xf>
    <xf numFmtId="0" fontId="12" fillId="0" borderId="48" xfId="63" applyFont="1" applyBorder="1" applyAlignment="1">
      <alignment/>
      <protection/>
    </xf>
    <xf numFmtId="0" fontId="12" fillId="0" borderId="49" xfId="63" applyFont="1" applyBorder="1" applyAlignment="1">
      <alignment/>
      <protection/>
    </xf>
    <xf numFmtId="0" fontId="12" fillId="0" borderId="50" xfId="63" applyFont="1" applyBorder="1" applyAlignment="1">
      <alignment/>
      <protection/>
    </xf>
    <xf numFmtId="0" fontId="12" fillId="0" borderId="51" xfId="62" applyFont="1" applyBorder="1" applyAlignment="1">
      <alignment/>
      <protection/>
    </xf>
    <xf numFmtId="4" fontId="12" fillId="0" borderId="52" xfId="63" applyNumberFormat="1" applyFont="1" applyBorder="1" applyAlignment="1">
      <alignment/>
      <protection/>
    </xf>
    <xf numFmtId="0" fontId="12" fillId="0" borderId="53" xfId="63" applyFont="1" applyBorder="1" applyAlignment="1">
      <alignment/>
      <protection/>
    </xf>
    <xf numFmtId="0" fontId="12" fillId="0" borderId="54" xfId="62" applyFont="1" applyBorder="1" applyAlignment="1">
      <alignment/>
      <protection/>
    </xf>
    <xf numFmtId="4" fontId="12" fillId="0" borderId="39" xfId="63" applyNumberFormat="1" applyFont="1" applyBorder="1" applyAlignment="1">
      <alignment/>
      <protection/>
    </xf>
    <xf numFmtId="0" fontId="12" fillId="0" borderId="52" xfId="62" applyFont="1" applyBorder="1" applyAlignment="1">
      <alignment/>
      <protection/>
    </xf>
    <xf numFmtId="0" fontId="12" fillId="0" borderId="40" xfId="63" applyNumberFormat="1" applyFont="1" applyBorder="1" applyAlignment="1" applyProtection="1">
      <alignment/>
      <protection locked="0"/>
    </xf>
    <xf numFmtId="3" fontId="12" fillId="0" borderId="40" xfId="63" applyNumberFormat="1" applyFont="1" applyBorder="1" applyAlignment="1" applyProtection="1">
      <alignment/>
      <protection locked="0"/>
    </xf>
    <xf numFmtId="0" fontId="12" fillId="0" borderId="39" xfId="62" applyFont="1" applyBorder="1" applyAlignment="1">
      <alignment/>
      <protection/>
    </xf>
    <xf numFmtId="0" fontId="12" fillId="0" borderId="36" xfId="63" applyNumberFormat="1" applyFont="1" applyBorder="1" applyAlignment="1" applyProtection="1">
      <alignment horizontal="center"/>
      <protection locked="0"/>
    </xf>
    <xf numFmtId="0" fontId="12" fillId="0" borderId="0" xfId="64" applyFont="1" applyProtection="1">
      <alignment/>
      <protection/>
    </xf>
    <xf numFmtId="0" fontId="12" fillId="0" borderId="0" xfId="64" applyFont="1">
      <alignment/>
      <protection/>
    </xf>
    <xf numFmtId="0" fontId="12" fillId="0" borderId="55" xfId="64" applyFont="1" applyBorder="1" applyAlignment="1" applyProtection="1">
      <alignment vertical="center"/>
      <protection/>
    </xf>
    <xf numFmtId="0" fontId="12" fillId="0" borderId="56" xfId="64" applyFont="1" applyBorder="1" applyAlignment="1" applyProtection="1">
      <alignment vertical="center"/>
      <protection/>
    </xf>
    <xf numFmtId="3" fontId="12" fillId="0" borderId="56" xfId="64" applyNumberFormat="1" applyFont="1" applyBorder="1" applyAlignment="1" applyProtection="1">
      <alignment vertical="center"/>
      <protection/>
    </xf>
    <xf numFmtId="0" fontId="12" fillId="0" borderId="56" xfId="64" applyFont="1" applyBorder="1" applyAlignment="1" applyProtection="1">
      <alignment horizontal="center" vertical="center"/>
      <protection/>
    </xf>
    <xf numFmtId="0" fontId="12" fillId="0" borderId="57" xfId="64" applyFont="1" applyBorder="1" applyAlignment="1" applyProtection="1">
      <alignment horizontal="center" vertical="center"/>
      <protection/>
    </xf>
    <xf numFmtId="0" fontId="12" fillId="0" borderId="58" xfId="64" applyFont="1" applyBorder="1" applyAlignment="1" applyProtection="1">
      <alignment vertical="center"/>
      <protection/>
    </xf>
    <xf numFmtId="0" fontId="12" fillId="0" borderId="59" xfId="64" applyFont="1" applyBorder="1" applyAlignment="1" applyProtection="1">
      <alignment vertical="center"/>
      <protection/>
    </xf>
    <xf numFmtId="0" fontId="12" fillId="0" borderId="59" xfId="64" applyFont="1" applyBorder="1" applyAlignment="1" applyProtection="1">
      <alignment horizontal="center" vertical="center"/>
      <protection/>
    </xf>
    <xf numFmtId="0" fontId="12" fillId="0" borderId="60" xfId="64" applyFont="1" applyBorder="1" applyAlignment="1" applyProtection="1">
      <alignment vertical="center"/>
      <protection/>
    </xf>
    <xf numFmtId="0" fontId="12" fillId="0" borderId="61" xfId="64" applyFont="1" applyBorder="1" applyAlignment="1" applyProtection="1">
      <alignment horizontal="center" vertical="center"/>
      <protection/>
    </xf>
    <xf numFmtId="0" fontId="12" fillId="0" borderId="60" xfId="64" applyFont="1" applyBorder="1" applyAlignment="1" applyProtection="1">
      <alignment horizontal="center" vertical="center"/>
      <protection/>
    </xf>
    <xf numFmtId="0" fontId="8" fillId="0" borderId="45" xfId="64" applyFont="1" applyBorder="1" applyProtection="1">
      <alignment/>
      <protection/>
    </xf>
    <xf numFmtId="0" fontId="8" fillId="0" borderId="15" xfId="64" applyFont="1" applyBorder="1" applyProtection="1">
      <alignment/>
      <protection/>
    </xf>
    <xf numFmtId="0" fontId="8" fillId="0" borderId="62" xfId="64" applyFont="1" applyBorder="1" applyProtection="1">
      <alignment/>
      <protection/>
    </xf>
    <xf numFmtId="0" fontId="12" fillId="0" borderId="35" xfId="64" applyFont="1" applyBorder="1" applyProtection="1">
      <alignment/>
      <protection/>
    </xf>
    <xf numFmtId="0" fontId="12" fillId="0" borderId="35" xfId="64" applyFont="1" applyBorder="1" applyAlignment="1" applyProtection="1">
      <alignment horizontal="center"/>
      <protection/>
    </xf>
    <xf numFmtId="39" fontId="12" fillId="0" borderId="35" xfId="64" applyNumberFormat="1" applyFont="1" applyBorder="1" applyProtection="1">
      <alignment/>
      <protection/>
    </xf>
    <xf numFmtId="37" fontId="12" fillId="0" borderId="35" xfId="64" applyNumberFormat="1" applyFont="1" applyBorder="1" applyProtection="1">
      <alignment/>
      <protection/>
    </xf>
    <xf numFmtId="0" fontId="12" fillId="0" borderId="63" xfId="64" applyFont="1" applyBorder="1" applyProtection="1">
      <alignment/>
      <protection/>
    </xf>
    <xf numFmtId="0" fontId="8" fillId="0" borderId="64" xfId="64" applyFont="1" applyBorder="1" applyProtection="1">
      <alignment/>
      <protection/>
    </xf>
    <xf numFmtId="0" fontId="8" fillId="0" borderId="65" xfId="64" applyFont="1" applyBorder="1" applyProtection="1">
      <alignment/>
      <protection/>
    </xf>
    <xf numFmtId="0" fontId="12" fillId="0" borderId="66" xfId="64" applyFont="1" applyBorder="1">
      <alignment/>
      <protection/>
    </xf>
    <xf numFmtId="0" fontId="12" fillId="0" borderId="66" xfId="64" applyFont="1" applyBorder="1" applyProtection="1">
      <alignment/>
      <protection/>
    </xf>
    <xf numFmtId="0" fontId="12" fillId="0" borderId="66" xfId="64" applyFont="1" applyBorder="1" applyAlignment="1" applyProtection="1">
      <alignment horizontal="center"/>
      <protection/>
    </xf>
    <xf numFmtId="39" fontId="12" fillId="0" borderId="66" xfId="64" applyNumberFormat="1" applyFont="1" applyBorder="1">
      <alignment/>
      <protection/>
    </xf>
    <xf numFmtId="38" fontId="12" fillId="0" borderId="66" xfId="48" applyFont="1" applyBorder="1" applyAlignment="1" applyProtection="1">
      <alignment horizontal="right"/>
      <protection/>
    </xf>
    <xf numFmtId="37" fontId="12" fillId="0" borderId="66" xfId="64" applyNumberFormat="1" applyFont="1" applyBorder="1" applyProtection="1">
      <alignment/>
      <protection/>
    </xf>
    <xf numFmtId="37" fontId="12" fillId="0" borderId="67" xfId="64" applyNumberFormat="1" applyFont="1" applyBorder="1" applyProtection="1">
      <alignment/>
      <protection/>
    </xf>
    <xf numFmtId="0" fontId="12" fillId="0" borderId="56" xfId="64" applyFont="1" applyBorder="1" applyProtection="1">
      <alignment/>
      <protection/>
    </xf>
    <xf numFmtId="0" fontId="12" fillId="0" borderId="68" xfId="64" applyFont="1" applyBorder="1" applyProtection="1">
      <alignment/>
      <protection/>
    </xf>
    <xf numFmtId="0" fontId="12" fillId="0" borderId="69" xfId="64" applyFont="1" applyBorder="1">
      <alignment/>
      <protection/>
    </xf>
    <xf numFmtId="0" fontId="12" fillId="0" borderId="70" xfId="64" applyFont="1" applyBorder="1">
      <alignment/>
      <protection/>
    </xf>
    <xf numFmtId="0" fontId="12" fillId="0" borderId="64" xfId="64" applyFont="1" applyBorder="1" applyProtection="1">
      <alignment/>
      <protection/>
    </xf>
    <xf numFmtId="0" fontId="12" fillId="0" borderId="65" xfId="64" applyFont="1" applyBorder="1" applyProtection="1">
      <alignment/>
      <protection/>
    </xf>
    <xf numFmtId="39" fontId="12" fillId="0" borderId="66" xfId="64" applyNumberFormat="1" applyFont="1" applyBorder="1" applyProtection="1">
      <alignment/>
      <protection/>
    </xf>
    <xf numFmtId="0" fontId="12" fillId="0" borderId="55" xfId="64" applyFont="1" applyBorder="1" applyProtection="1">
      <alignment/>
      <protection/>
    </xf>
    <xf numFmtId="0" fontId="12" fillId="0" borderId="69" xfId="64" applyFont="1" applyBorder="1" applyProtection="1">
      <alignment/>
      <protection/>
    </xf>
    <xf numFmtId="0" fontId="12" fillId="0" borderId="69" xfId="64" applyFont="1" applyBorder="1" applyAlignment="1" applyProtection="1">
      <alignment horizontal="center"/>
      <protection/>
    </xf>
    <xf numFmtId="39" fontId="12" fillId="0" borderId="69" xfId="64" applyNumberFormat="1" applyFont="1" applyBorder="1" applyProtection="1">
      <alignment/>
      <protection/>
    </xf>
    <xf numFmtId="0" fontId="12" fillId="0" borderId="57" xfId="64" applyFont="1" applyBorder="1" applyProtection="1">
      <alignment/>
      <protection/>
    </xf>
    <xf numFmtId="0" fontId="12" fillId="0" borderId="71" xfId="64" applyFont="1" applyBorder="1" applyProtection="1">
      <alignment/>
      <protection/>
    </xf>
    <xf numFmtId="37" fontId="12" fillId="0" borderId="69" xfId="64" applyNumberFormat="1" applyFont="1" applyBorder="1" applyProtection="1">
      <alignment/>
      <protection/>
    </xf>
    <xf numFmtId="0" fontId="12" fillId="0" borderId="67" xfId="64" applyFont="1" applyBorder="1">
      <alignment/>
      <protection/>
    </xf>
    <xf numFmtId="3" fontId="12" fillId="0" borderId="72" xfId="64" applyNumberFormat="1" applyFont="1" applyBorder="1">
      <alignment/>
      <protection/>
    </xf>
    <xf numFmtId="3" fontId="0" fillId="0" borderId="0" xfId="0" applyNumberFormat="1" applyFont="1" applyAlignment="1" applyProtection="1">
      <alignment/>
      <protection locked="0"/>
    </xf>
    <xf numFmtId="0" fontId="3" fillId="0" borderId="71" xfId="64" applyFont="1" applyBorder="1" applyProtection="1">
      <alignment/>
      <protection/>
    </xf>
    <xf numFmtId="0" fontId="12" fillId="0" borderId="35" xfId="63" applyFont="1" applyBorder="1">
      <alignment/>
      <protection/>
    </xf>
    <xf numFmtId="37" fontId="12" fillId="0" borderId="43" xfId="61" applyNumberFormat="1" applyFont="1" applyBorder="1" applyProtection="1">
      <alignment/>
      <protection/>
    </xf>
    <xf numFmtId="0" fontId="3" fillId="0" borderId="0" xfId="60" applyNumberFormat="1" applyFont="1" applyBorder="1" applyAlignment="1" applyProtection="1">
      <alignment/>
      <protection locked="0"/>
    </xf>
    <xf numFmtId="0" fontId="3" fillId="0" borderId="73" xfId="60" applyFont="1" applyBorder="1" applyAlignment="1">
      <alignment/>
      <protection/>
    </xf>
    <xf numFmtId="0" fontId="12" fillId="0" borderId="66" xfId="64" applyFont="1" applyBorder="1" applyAlignment="1" applyProtection="1">
      <alignment shrinkToFit="1"/>
      <protection/>
    </xf>
    <xf numFmtId="0" fontId="3" fillId="0" borderId="24" xfId="63" applyFont="1" applyBorder="1" applyAlignment="1">
      <alignment/>
      <protection/>
    </xf>
    <xf numFmtId="0" fontId="3" fillId="0" borderId="45" xfId="63" applyFont="1" applyBorder="1" applyAlignment="1">
      <alignment/>
      <protection/>
    </xf>
    <xf numFmtId="0" fontId="8" fillId="0" borderId="20" xfId="60" applyFont="1" applyBorder="1" applyAlignment="1">
      <alignment horizontal="center"/>
      <protection/>
    </xf>
    <xf numFmtId="0" fontId="8" fillId="0" borderId="34" xfId="60" applyFont="1" applyBorder="1" applyAlignment="1">
      <alignment horizontal="center"/>
      <protection/>
    </xf>
    <xf numFmtId="0" fontId="4" fillId="0" borderId="20" xfId="60" applyFont="1" applyBorder="1" applyAlignment="1">
      <alignment horizontal="center"/>
      <protection/>
    </xf>
    <xf numFmtId="0" fontId="4" fillId="0" borderId="34" xfId="60" applyFont="1" applyBorder="1" applyAlignment="1">
      <alignment horizontal="center"/>
      <protection/>
    </xf>
    <xf numFmtId="0" fontId="12" fillId="0" borderId="20" xfId="63" applyFont="1" applyBorder="1" applyAlignment="1">
      <alignment/>
      <protection/>
    </xf>
    <xf numFmtId="0" fontId="12" fillId="0" borderId="74" xfId="63" applyFont="1" applyBorder="1" applyAlignment="1">
      <alignment/>
      <protection/>
    </xf>
    <xf numFmtId="0" fontId="12" fillId="0" borderId="55" xfId="64" applyFont="1" applyBorder="1" applyAlignment="1" applyProtection="1">
      <alignment horizontal="center"/>
      <protection/>
    </xf>
    <xf numFmtId="0" fontId="12" fillId="0" borderId="56" xfId="64" applyFont="1" applyBorder="1" applyAlignment="1" applyProtection="1">
      <alignment horizontal="center"/>
      <protection/>
    </xf>
    <xf numFmtId="0" fontId="12" fillId="0" borderId="68" xfId="64" applyFont="1" applyBorder="1" applyAlignment="1" applyProtection="1">
      <alignment horizontal="center"/>
      <protection/>
    </xf>
    <xf numFmtId="0" fontId="12" fillId="0" borderId="71" xfId="64" applyFont="1" applyBorder="1" applyAlignment="1" applyProtection="1">
      <alignment horizontal="center"/>
      <protection/>
    </xf>
    <xf numFmtId="0" fontId="12" fillId="0" borderId="64" xfId="64" applyFont="1" applyBorder="1" applyAlignment="1" applyProtection="1">
      <alignment horizontal="center"/>
      <protection/>
    </xf>
    <xf numFmtId="0" fontId="12" fillId="0" borderId="65" xfId="64" applyFont="1" applyBorder="1" applyAlignment="1" applyProtection="1">
      <alignment horizontal="center"/>
      <protection/>
    </xf>
    <xf numFmtId="0" fontId="12" fillId="0" borderId="55" xfId="64" applyFont="1" applyBorder="1" applyProtection="1">
      <alignment/>
      <protection/>
    </xf>
    <xf numFmtId="0" fontId="12" fillId="0" borderId="56" xfId="64" applyFont="1" applyBorder="1" applyProtection="1">
      <alignment/>
      <protection/>
    </xf>
    <xf numFmtId="0" fontId="12" fillId="0" borderId="68" xfId="64" applyFont="1" applyBorder="1" applyProtection="1">
      <alignment/>
      <protection/>
    </xf>
    <xf numFmtId="0" fontId="12" fillId="0" borderId="71" xfId="64" applyFont="1" applyBorder="1" applyProtection="1">
      <alignment/>
      <protection/>
    </xf>
    <xf numFmtId="0" fontId="12" fillId="0" borderId="64" xfId="64" applyFont="1" applyBorder="1" applyProtection="1">
      <alignment/>
      <protection/>
    </xf>
    <xf numFmtId="0" fontId="12" fillId="0" borderId="65" xfId="64" applyFont="1" applyBorder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書鏡" xfId="60"/>
    <cellStyle name="標準_設計書明細" xfId="61"/>
    <cellStyle name="標準_内訳乙金入" xfId="62"/>
    <cellStyle name="標準_内訳甲金入" xfId="63"/>
    <cellStyle name="標準_平和樹木保守明細" xfId="64"/>
    <cellStyle name="良い" xfId="65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633;&#20986;\&#22633;&#20986;&#36039;&#26009;&#38598;\ASA%20ZOO&#21205;&#29289;&#22290;\H22&#24180;&#24230;&#26989;&#21209;&#12539;&#20462;&#32341;\&#21205;&#26893;&#27193;&#26408;\H22&#26412;&#22290;\H22&#35373;&#35336;&#26360;&#65288;&#12381;&#12398;&#65297;&#65289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経費"/>
      <sheetName val="鏡"/>
      <sheetName val="甲"/>
      <sheetName val="乙"/>
      <sheetName val="1"/>
      <sheetName val="2"/>
      <sheetName val="3"/>
      <sheetName val="処分費"/>
      <sheetName val="工程表"/>
      <sheetName val="入力表・数量表"/>
      <sheetName val="数量表2"/>
      <sheetName val="単価"/>
      <sheetName val="支払"/>
    </sheetNames>
    <sheetDataSet>
      <sheetData sheetId="0">
        <row r="8">
          <cell r="E8">
            <v>1</v>
          </cell>
        </row>
        <row r="28">
          <cell r="L28" t="str">
            <v> 技術管理費</v>
          </cell>
          <cell r="N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"/>
  <sheetViews>
    <sheetView zoomScale="74" zoomScaleNormal="74" zoomScalePageLayoutView="0" workbookViewId="0" topLeftCell="A1">
      <selection activeCell="F11" sqref="F11"/>
    </sheetView>
  </sheetViews>
  <sheetFormatPr defaultColWidth="10.875" defaultRowHeight="13.5"/>
  <cols>
    <col min="1" max="1" width="1.875" style="1" customWidth="1"/>
    <col min="2" max="2" width="3.125" style="1" customWidth="1"/>
    <col min="3" max="3" width="4.625" style="1" customWidth="1"/>
    <col min="4" max="4" width="5.875" style="1" customWidth="1"/>
    <col min="5" max="5" width="2.25390625" style="1" customWidth="1"/>
    <col min="6" max="6" width="15.25390625" style="1" customWidth="1"/>
    <col min="7" max="7" width="4.25390625" style="1" customWidth="1"/>
    <col min="8" max="8" width="15.875" style="1" customWidth="1"/>
    <col min="9" max="9" width="2.25390625" style="1" customWidth="1"/>
    <col min="10" max="10" width="19.25390625" style="1" customWidth="1"/>
    <col min="11" max="11" width="2.25390625" style="1" customWidth="1"/>
    <col min="12" max="12" width="9.50390625" style="1" customWidth="1"/>
    <col min="13" max="13" width="2.25390625" style="1" customWidth="1"/>
    <col min="14" max="14" width="13.875" style="1" customWidth="1"/>
    <col min="15" max="15" width="8.25390625" style="1" customWidth="1"/>
    <col min="16" max="20" width="9.625" style="1" customWidth="1"/>
    <col min="21" max="21" width="4.625" style="1" customWidth="1"/>
    <col min="22" max="22" width="2.125" style="1" customWidth="1"/>
    <col min="23" max="16384" width="10.875" style="1" customWidth="1"/>
  </cols>
  <sheetData>
    <row r="2" spans="16:21" ht="15.75">
      <c r="P2" s="2" t="s">
        <v>0</v>
      </c>
      <c r="Q2" s="2" t="s">
        <v>1</v>
      </c>
      <c r="R2" s="2" t="s">
        <v>2</v>
      </c>
      <c r="S2" s="2" t="s">
        <v>61</v>
      </c>
      <c r="T2" s="2" t="s">
        <v>62</v>
      </c>
      <c r="U2" s="3"/>
    </row>
    <row r="3" spans="7:21" ht="32.25">
      <c r="G3" s="4" t="s">
        <v>3</v>
      </c>
      <c r="P3" s="5"/>
      <c r="Q3" s="5"/>
      <c r="R3" s="5"/>
      <c r="S3" s="5"/>
      <c r="T3" s="5"/>
      <c r="U3" s="6"/>
    </row>
    <row r="4" spans="16:21" ht="15.75">
      <c r="P4" s="7"/>
      <c r="Q4" s="7"/>
      <c r="R4" s="7"/>
      <c r="S4" s="7"/>
      <c r="T4" s="7"/>
      <c r="U4" s="6"/>
    </row>
    <row r="5" spans="8:21" ht="16.5" thickBot="1">
      <c r="H5" s="8" t="s">
        <v>53</v>
      </c>
      <c r="O5" s="195"/>
      <c r="P5" s="196"/>
      <c r="Q5" s="7"/>
      <c r="R5" s="7"/>
      <c r="S5" s="7"/>
      <c r="T5" s="7"/>
      <c r="U5" s="6"/>
    </row>
    <row r="6" spans="2:20" ht="15.75">
      <c r="B6" s="9" t="s">
        <v>4</v>
      </c>
      <c r="C6" s="10"/>
      <c r="D6" s="11"/>
      <c r="E6" s="12"/>
      <c r="O6" s="12"/>
      <c r="P6" s="13"/>
      <c r="Q6" s="13"/>
      <c r="R6" s="13"/>
      <c r="S6" s="13"/>
      <c r="T6" s="13"/>
    </row>
    <row r="7" spans="2:5" ht="16.5" thickBot="1">
      <c r="B7" s="14"/>
      <c r="C7" s="15">
        <v>26</v>
      </c>
      <c r="D7" s="16" t="s">
        <v>5</v>
      </c>
      <c r="E7" s="12"/>
    </row>
    <row r="8" spans="2:22" ht="18" customHeight="1">
      <c r="B8" s="17" t="s">
        <v>6</v>
      </c>
      <c r="C8" s="18"/>
      <c r="D8" s="18"/>
      <c r="E8" s="19" t="s">
        <v>7</v>
      </c>
      <c r="F8" s="10"/>
      <c r="G8" s="19" t="s">
        <v>8</v>
      </c>
      <c r="H8" s="10"/>
      <c r="I8" s="19" t="s">
        <v>9</v>
      </c>
      <c r="J8" s="10"/>
      <c r="K8" s="19" t="s">
        <v>10</v>
      </c>
      <c r="L8" s="10"/>
      <c r="M8" s="19" t="s">
        <v>11</v>
      </c>
      <c r="N8" s="10"/>
      <c r="O8" s="20" t="s">
        <v>0</v>
      </c>
      <c r="P8" s="21"/>
      <c r="Q8" s="20" t="s">
        <v>12</v>
      </c>
      <c r="R8" s="10"/>
      <c r="S8" s="22" t="s">
        <v>13</v>
      </c>
      <c r="T8" s="23" t="s">
        <v>55</v>
      </c>
      <c r="U8" s="24"/>
      <c r="V8" s="12"/>
    </row>
    <row r="9" spans="2:22" ht="19.5" customHeight="1">
      <c r="B9" s="25"/>
      <c r="C9" s="26"/>
      <c r="D9" s="26" t="s">
        <v>14</v>
      </c>
      <c r="E9" s="200" t="s">
        <v>57</v>
      </c>
      <c r="F9" s="201"/>
      <c r="G9" s="27"/>
      <c r="H9" s="28" t="s">
        <v>15</v>
      </c>
      <c r="I9" s="29"/>
      <c r="J9" s="30" t="s">
        <v>64</v>
      </c>
      <c r="K9" s="27"/>
      <c r="L9" s="28" t="s">
        <v>16</v>
      </c>
      <c r="M9" s="200" t="s">
        <v>65</v>
      </c>
      <c r="N9" s="201"/>
      <c r="O9" s="202" t="s">
        <v>54</v>
      </c>
      <c r="P9" s="203"/>
      <c r="Q9" s="202" t="s">
        <v>54</v>
      </c>
      <c r="R9" s="203"/>
      <c r="S9" s="31"/>
      <c r="T9" s="32"/>
      <c r="U9" s="33"/>
      <c r="V9" s="12"/>
    </row>
    <row r="10" spans="2:22" ht="21.75" customHeight="1">
      <c r="B10" s="34" t="s">
        <v>17</v>
      </c>
      <c r="C10" s="35"/>
      <c r="D10" s="35"/>
      <c r="E10" s="35"/>
      <c r="F10" s="35"/>
      <c r="G10" s="35"/>
      <c r="H10" s="5" t="s">
        <v>18</v>
      </c>
      <c r="I10" s="35"/>
      <c r="J10" s="35"/>
      <c r="K10" s="35"/>
      <c r="L10" s="35"/>
      <c r="M10" s="5" t="s">
        <v>19</v>
      </c>
      <c r="N10" s="35"/>
      <c r="O10" s="35"/>
      <c r="P10" s="35"/>
      <c r="Q10" s="5" t="s">
        <v>20</v>
      </c>
      <c r="R10" s="35"/>
      <c r="S10" s="35"/>
      <c r="T10" s="36" t="s">
        <v>21</v>
      </c>
      <c r="U10" s="37"/>
      <c r="V10" s="12"/>
    </row>
    <row r="11" spans="2:22" ht="21.75" customHeight="1">
      <c r="B11" s="38"/>
      <c r="C11" s="26" t="s">
        <v>22</v>
      </c>
      <c r="D11" s="26"/>
      <c r="E11" s="39"/>
      <c r="F11" s="39"/>
      <c r="G11" s="40" t="s">
        <v>23</v>
      </c>
      <c r="H11" s="41" t="s">
        <v>63</v>
      </c>
      <c r="I11" s="42"/>
      <c r="J11" s="42"/>
      <c r="K11" s="42"/>
      <c r="L11" s="42"/>
      <c r="M11" s="43" t="s">
        <v>78</v>
      </c>
      <c r="O11" s="42"/>
      <c r="P11" s="42"/>
      <c r="Q11" s="27" t="s">
        <v>66</v>
      </c>
      <c r="R11" s="42"/>
      <c r="S11" s="42"/>
      <c r="T11" s="26"/>
      <c r="U11" s="44"/>
      <c r="V11" s="12"/>
    </row>
    <row r="12" spans="2:22" ht="12.75" customHeight="1">
      <c r="B12" s="25"/>
      <c r="C12" s="45"/>
      <c r="D12" s="45"/>
      <c r="E12" s="45"/>
      <c r="F12" s="45"/>
      <c r="G12" s="26"/>
      <c r="H12" s="46"/>
      <c r="I12" s="42"/>
      <c r="J12" s="42"/>
      <c r="K12" s="42"/>
      <c r="L12" s="42"/>
      <c r="M12" s="46"/>
      <c r="N12" s="42"/>
      <c r="O12" s="42"/>
      <c r="P12" s="42"/>
      <c r="Q12" s="46"/>
      <c r="R12" s="42"/>
      <c r="S12" s="42"/>
      <c r="T12" s="42"/>
      <c r="U12" s="44"/>
      <c r="V12" s="12"/>
    </row>
    <row r="13" spans="2:22" ht="36" customHeight="1">
      <c r="B13" s="34" t="s">
        <v>24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12"/>
    </row>
    <row r="14" spans="2:22" ht="27" customHeight="1">
      <c r="B14" s="25"/>
      <c r="C14" s="26" t="s">
        <v>67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/>
      <c r="V14" s="12"/>
    </row>
    <row r="15" spans="2:22" ht="27" customHeight="1">
      <c r="B15" s="25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0"/>
      <c r="V15" s="12"/>
    </row>
    <row r="16" spans="2:22" ht="35.25" customHeight="1">
      <c r="B16" s="34" t="s">
        <v>25</v>
      </c>
      <c r="C16" s="47"/>
      <c r="D16" s="47"/>
      <c r="E16" s="47"/>
      <c r="F16" s="47"/>
      <c r="G16" s="47"/>
      <c r="H16" s="47"/>
      <c r="I16" s="47"/>
      <c r="J16" s="47"/>
      <c r="K16" s="47"/>
      <c r="L16" s="51"/>
      <c r="M16" s="47"/>
      <c r="N16" s="47"/>
      <c r="O16" s="47"/>
      <c r="P16" s="47"/>
      <c r="Q16" s="47"/>
      <c r="R16" s="47"/>
      <c r="S16" s="47"/>
      <c r="T16" s="47"/>
      <c r="U16" s="48"/>
      <c r="V16" s="12"/>
    </row>
    <row r="17" spans="2:22" ht="21" customHeight="1">
      <c r="B17" s="52"/>
      <c r="C17" s="53"/>
      <c r="D17" s="53"/>
      <c r="E17" s="53"/>
      <c r="F17" s="53"/>
      <c r="G17" s="53"/>
      <c r="H17" s="26" t="s">
        <v>26</v>
      </c>
      <c r="I17" s="53"/>
      <c r="J17" s="53"/>
      <c r="K17" s="53"/>
      <c r="L17" s="54"/>
      <c r="M17" s="53"/>
      <c r="N17" s="53"/>
      <c r="O17" s="53"/>
      <c r="P17" s="53"/>
      <c r="Q17" s="53"/>
      <c r="R17" s="53"/>
      <c r="S17" s="53"/>
      <c r="T17" s="53"/>
      <c r="U17" s="50"/>
      <c r="V17" s="12"/>
    </row>
    <row r="18" spans="2:22" ht="27" customHeight="1">
      <c r="B18" s="52"/>
      <c r="C18" s="49"/>
      <c r="D18" s="49"/>
      <c r="E18" s="49"/>
      <c r="F18" s="49"/>
      <c r="G18" s="49"/>
      <c r="H18" s="49"/>
      <c r="I18" s="49"/>
      <c r="J18" s="49"/>
      <c r="K18" s="53"/>
      <c r="L18" s="54"/>
      <c r="M18" s="53"/>
      <c r="N18" s="53"/>
      <c r="O18" s="53"/>
      <c r="P18" s="53"/>
      <c r="Q18" s="53"/>
      <c r="R18" s="53"/>
      <c r="S18" s="53"/>
      <c r="T18" s="53"/>
      <c r="U18" s="50"/>
      <c r="V18" s="12"/>
    </row>
    <row r="19" spans="2:22" ht="27" customHeight="1">
      <c r="B19" s="52"/>
      <c r="C19" s="49"/>
      <c r="D19" s="127" t="s">
        <v>56</v>
      </c>
      <c r="E19" s="56"/>
      <c r="F19" s="56"/>
      <c r="G19" s="56"/>
      <c r="H19" s="56"/>
      <c r="I19" s="56" t="str">
        <f>IF(D19="","","一式")</f>
        <v>一式</v>
      </c>
      <c r="J19" s="56"/>
      <c r="K19" s="53"/>
      <c r="L19" s="54"/>
      <c r="M19" s="53"/>
      <c r="N19" s="53"/>
      <c r="O19" s="53"/>
      <c r="P19" s="53"/>
      <c r="Q19" s="53"/>
      <c r="R19" s="53"/>
      <c r="S19" s="53"/>
      <c r="T19" s="53"/>
      <c r="U19" s="50"/>
      <c r="V19" s="12"/>
    </row>
    <row r="20" spans="2:22" ht="27" customHeight="1">
      <c r="B20" s="52"/>
      <c r="C20" s="49"/>
      <c r="D20" s="55"/>
      <c r="E20" s="56"/>
      <c r="F20" s="56"/>
      <c r="G20" s="49"/>
      <c r="H20" s="49"/>
      <c r="I20" s="56"/>
      <c r="J20" s="56"/>
      <c r="K20" s="53"/>
      <c r="L20" s="54"/>
      <c r="M20" s="53"/>
      <c r="N20" s="53"/>
      <c r="O20" s="53"/>
      <c r="P20" s="53"/>
      <c r="Q20" s="53"/>
      <c r="R20" s="53"/>
      <c r="S20" s="53"/>
      <c r="T20" s="53"/>
      <c r="U20" s="50"/>
      <c r="V20" s="12"/>
    </row>
    <row r="21" spans="2:22" ht="27" customHeight="1">
      <c r="B21" s="52"/>
      <c r="C21" s="49"/>
      <c r="D21" s="55"/>
      <c r="E21" s="49"/>
      <c r="F21" s="49"/>
      <c r="G21" s="49"/>
      <c r="H21" s="49"/>
      <c r="I21" s="56"/>
      <c r="J21" s="49"/>
      <c r="K21" s="53"/>
      <c r="L21" s="54"/>
      <c r="M21" s="53"/>
      <c r="N21" s="53"/>
      <c r="O21" s="53"/>
      <c r="P21" s="53"/>
      <c r="Q21" s="53"/>
      <c r="R21" s="53"/>
      <c r="S21" s="53"/>
      <c r="T21" s="53"/>
      <c r="U21" s="50"/>
      <c r="V21" s="12"/>
    </row>
    <row r="22" spans="2:22" ht="27" customHeight="1">
      <c r="B22" s="52"/>
      <c r="C22" s="49"/>
      <c r="D22" s="49"/>
      <c r="E22" s="49"/>
      <c r="F22" s="49"/>
      <c r="G22" s="49"/>
      <c r="H22" s="49"/>
      <c r="I22" s="56"/>
      <c r="J22" s="49"/>
      <c r="K22" s="53"/>
      <c r="L22" s="54"/>
      <c r="M22" s="53"/>
      <c r="N22" s="53"/>
      <c r="O22" s="53"/>
      <c r="P22" s="53"/>
      <c r="Q22" s="53"/>
      <c r="R22" s="53"/>
      <c r="S22" s="53"/>
      <c r="T22" s="53"/>
      <c r="U22" s="50"/>
      <c r="V22" s="12"/>
    </row>
    <row r="23" spans="2:22" ht="27" customHeight="1">
      <c r="B23" s="52"/>
      <c r="C23" s="49"/>
      <c r="D23" s="49"/>
      <c r="E23" s="49"/>
      <c r="F23" s="49"/>
      <c r="G23" s="49"/>
      <c r="H23" s="49"/>
      <c r="I23" s="56"/>
      <c r="J23" s="49"/>
      <c r="K23" s="53"/>
      <c r="L23" s="54"/>
      <c r="M23" s="53"/>
      <c r="N23" s="53"/>
      <c r="O23" s="53"/>
      <c r="P23" s="53"/>
      <c r="Q23" s="53"/>
      <c r="R23" s="53"/>
      <c r="S23" s="53"/>
      <c r="T23" s="53"/>
      <c r="U23" s="50"/>
      <c r="V23" s="12"/>
    </row>
    <row r="24" spans="2:22" ht="27" customHeight="1">
      <c r="B24" s="52"/>
      <c r="C24" s="49"/>
      <c r="D24" s="49"/>
      <c r="E24" s="49"/>
      <c r="F24" s="49"/>
      <c r="G24" s="49"/>
      <c r="H24" s="49"/>
      <c r="I24" s="49"/>
      <c r="J24" s="49"/>
      <c r="K24" s="53"/>
      <c r="L24" s="54"/>
      <c r="M24" s="53"/>
      <c r="N24" s="53"/>
      <c r="O24" s="53"/>
      <c r="P24" s="53"/>
      <c r="Q24" s="53"/>
      <c r="R24" s="53"/>
      <c r="S24" s="53"/>
      <c r="T24" s="53"/>
      <c r="U24" s="50"/>
      <c r="V24" s="12"/>
    </row>
    <row r="25" spans="2:22" ht="27" customHeight="1" thickBot="1">
      <c r="B25" s="57"/>
      <c r="C25" s="58"/>
      <c r="D25" s="58"/>
      <c r="E25" s="58"/>
      <c r="F25" s="58"/>
      <c r="G25" s="58"/>
      <c r="H25" s="58"/>
      <c r="I25" s="58"/>
      <c r="J25" s="58"/>
      <c r="K25" s="59"/>
      <c r="L25" s="60"/>
      <c r="M25" s="59"/>
      <c r="N25" s="59"/>
      <c r="O25" s="59"/>
      <c r="P25" s="59"/>
      <c r="Q25" s="59"/>
      <c r="R25" s="59"/>
      <c r="S25" s="59"/>
      <c r="T25" s="59"/>
      <c r="U25" s="61"/>
      <c r="V25" s="12"/>
    </row>
    <row r="26" spans="2:21" ht="15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</sheetData>
  <sheetProtection/>
  <mergeCells count="4">
    <mergeCell ref="E9:F9"/>
    <mergeCell ref="M9:N9"/>
    <mergeCell ref="O9:P9"/>
    <mergeCell ref="Q9:R9"/>
  </mergeCells>
  <printOptions/>
  <pageMargins left="0.5118110236220472" right="0.31496062992125984" top="0.7480314960629921" bottom="0.7480314960629921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7"/>
  <sheetViews>
    <sheetView zoomScale="82" zoomScaleNormal="82" zoomScalePageLayoutView="0" workbookViewId="0" topLeftCell="A1">
      <selection activeCell="F8" sqref="F8"/>
    </sheetView>
  </sheetViews>
  <sheetFormatPr defaultColWidth="10.875" defaultRowHeight="13.5"/>
  <cols>
    <col min="1" max="1" width="2.00390625" style="62" customWidth="1"/>
    <col min="2" max="2" width="23.375" style="62" customWidth="1"/>
    <col min="3" max="3" width="19.625" style="62" customWidth="1"/>
    <col min="4" max="4" width="7.125" style="62" customWidth="1"/>
    <col min="5" max="5" width="13.25390625" style="62" customWidth="1"/>
    <col min="6" max="6" width="15.875" style="63" customWidth="1"/>
    <col min="7" max="7" width="17.125" style="62" customWidth="1"/>
    <col min="8" max="9" width="13.375" style="62" customWidth="1"/>
    <col min="10" max="10" width="3.375" style="62" customWidth="1"/>
    <col min="11" max="11" width="2.125" style="62" customWidth="1"/>
    <col min="12" max="16384" width="10.875" style="62" customWidth="1"/>
  </cols>
  <sheetData>
    <row r="2" spans="2:11" ht="12.75">
      <c r="B2" s="64" t="s">
        <v>28</v>
      </c>
      <c r="C2" s="65"/>
      <c r="D2" s="66" t="s">
        <v>29</v>
      </c>
      <c r="E2" s="65"/>
      <c r="F2" s="67"/>
      <c r="G2" s="65"/>
      <c r="H2" s="65"/>
      <c r="I2" s="65"/>
      <c r="J2" s="68"/>
      <c r="K2" s="69"/>
    </row>
    <row r="3" spans="2:11" ht="12.75">
      <c r="B3" s="204" t="s">
        <v>75</v>
      </c>
      <c r="C3" s="205"/>
      <c r="D3" s="71"/>
      <c r="E3" s="72" t="str">
        <f>'設計書　鏡'!H11</f>
        <v>広島市森林公園警備業務</v>
      </c>
      <c r="F3" s="73"/>
      <c r="G3" s="70"/>
      <c r="H3" s="70"/>
      <c r="I3" s="70"/>
      <c r="J3" s="74"/>
      <c r="K3" s="69"/>
    </row>
    <row r="4" spans="2:10" ht="23.25" customHeight="1">
      <c r="B4" s="75" t="s">
        <v>30</v>
      </c>
      <c r="C4" s="75"/>
      <c r="D4" s="75"/>
      <c r="E4" s="75"/>
      <c r="F4" s="76"/>
      <c r="G4" s="75"/>
      <c r="H4" s="75"/>
      <c r="I4" s="75"/>
      <c r="J4" s="75"/>
    </row>
    <row r="5" spans="2:11" ht="12.75">
      <c r="B5" s="64"/>
      <c r="C5" s="77"/>
      <c r="D5" s="78"/>
      <c r="E5" s="78"/>
      <c r="F5" s="79"/>
      <c r="G5" s="78"/>
      <c r="H5" s="80"/>
      <c r="I5" s="77"/>
      <c r="J5" s="68"/>
      <c r="K5" s="69"/>
    </row>
    <row r="6" spans="2:11" ht="12.75">
      <c r="B6" s="81" t="s">
        <v>31</v>
      </c>
      <c r="C6" s="75"/>
      <c r="D6" s="82" t="s">
        <v>27</v>
      </c>
      <c r="E6" s="82" t="s">
        <v>32</v>
      </c>
      <c r="F6" s="82" t="s">
        <v>33</v>
      </c>
      <c r="G6" s="82" t="s">
        <v>34</v>
      </c>
      <c r="H6" s="76" t="s">
        <v>35</v>
      </c>
      <c r="I6" s="75"/>
      <c r="J6" s="83"/>
      <c r="K6" s="69"/>
    </row>
    <row r="7" spans="2:11" ht="12.75">
      <c r="B7" s="121"/>
      <c r="C7" s="193"/>
      <c r="D7" s="78"/>
      <c r="E7" s="78"/>
      <c r="F7" s="84"/>
      <c r="G7" s="78"/>
      <c r="H7" s="65"/>
      <c r="I7" s="85"/>
      <c r="J7" s="68"/>
      <c r="K7" s="69"/>
    </row>
    <row r="8" spans="2:11" ht="12.75">
      <c r="B8" s="122" t="s">
        <v>40</v>
      </c>
      <c r="C8" s="113"/>
      <c r="D8" s="114" t="s">
        <v>79</v>
      </c>
      <c r="E8" s="115">
        <v>1</v>
      </c>
      <c r="F8" s="116"/>
      <c r="G8" s="88"/>
      <c r="H8" s="75" t="s">
        <v>60</v>
      </c>
      <c r="I8" s="75"/>
      <c r="J8" s="83"/>
      <c r="K8" s="69"/>
    </row>
    <row r="9" spans="2:11" ht="12.75">
      <c r="B9" s="123"/>
      <c r="C9" s="117"/>
      <c r="D9" s="118"/>
      <c r="E9" s="119"/>
      <c r="F9" s="120"/>
      <c r="G9" s="92"/>
      <c r="H9" s="93"/>
      <c r="I9" s="94"/>
      <c r="J9" s="95"/>
      <c r="K9" s="69"/>
    </row>
    <row r="10" spans="2:11" ht="12.75">
      <c r="B10" s="97"/>
      <c r="C10" s="82"/>
      <c r="D10" s="82"/>
      <c r="E10" s="86"/>
      <c r="F10" s="87"/>
      <c r="G10" s="88"/>
      <c r="H10" s="75"/>
      <c r="I10" s="75"/>
      <c r="J10" s="83"/>
      <c r="K10" s="69"/>
    </row>
    <row r="11" spans="2:11" ht="12.75">
      <c r="B11" s="89"/>
      <c r="C11" s="96"/>
      <c r="D11" s="96"/>
      <c r="E11" s="92"/>
      <c r="F11" s="91"/>
      <c r="G11" s="96"/>
      <c r="H11" s="93"/>
      <c r="I11" s="100"/>
      <c r="J11" s="95"/>
      <c r="K11" s="69"/>
    </row>
    <row r="12" spans="2:11" ht="12.75">
      <c r="B12" s="132" t="s">
        <v>58</v>
      </c>
      <c r="C12" s="103"/>
      <c r="D12" s="103"/>
      <c r="E12" s="103"/>
      <c r="F12" s="194"/>
      <c r="G12" s="126"/>
      <c r="H12" s="135"/>
      <c r="I12" s="136"/>
      <c r="J12" s="137"/>
      <c r="K12" s="69"/>
    </row>
    <row r="13" spans="2:11" ht="12.75">
      <c r="B13" s="133"/>
      <c r="C13" s="130"/>
      <c r="D13" s="130"/>
      <c r="E13" s="130"/>
      <c r="F13" s="82"/>
      <c r="G13" s="131"/>
      <c r="H13" s="138"/>
      <c r="I13" s="139"/>
      <c r="J13" s="95"/>
      <c r="K13" s="69"/>
    </row>
    <row r="14" spans="2:11" ht="12.75">
      <c r="B14" s="134" t="s">
        <v>38</v>
      </c>
      <c r="C14" s="103"/>
      <c r="D14" s="103"/>
      <c r="E14" s="103"/>
      <c r="F14" s="194"/>
      <c r="G14" s="126"/>
      <c r="H14" s="140" t="s">
        <v>59</v>
      </c>
      <c r="I14" s="136"/>
      <c r="J14" s="137"/>
      <c r="K14" s="69"/>
    </row>
    <row r="15" spans="2:11" ht="12.75">
      <c r="B15" s="123"/>
      <c r="C15" s="91"/>
      <c r="D15" s="91"/>
      <c r="E15" s="92"/>
      <c r="F15" s="91"/>
      <c r="G15" s="96"/>
      <c r="H15" s="93"/>
      <c r="I15" s="90"/>
      <c r="J15" s="95"/>
      <c r="K15" s="69"/>
    </row>
    <row r="16" spans="2:11" ht="12.75">
      <c r="B16" s="97" t="s">
        <v>37</v>
      </c>
      <c r="C16" s="82"/>
      <c r="D16" s="82" t="s">
        <v>39</v>
      </c>
      <c r="E16" s="86">
        <f>IF(+'[1]経費'!E8="","",+'[1]経費'!E8)</f>
        <v>1</v>
      </c>
      <c r="F16" s="88"/>
      <c r="G16" s="88"/>
      <c r="H16" s="112">
        <v>0.08</v>
      </c>
      <c r="I16" s="75"/>
      <c r="J16" s="83"/>
      <c r="K16" s="69"/>
    </row>
    <row r="17" spans="2:11" ht="12.75">
      <c r="B17" s="123"/>
      <c r="C17" s="91"/>
      <c r="D17" s="91"/>
      <c r="E17" s="92"/>
      <c r="F17" s="91"/>
      <c r="G17" s="96"/>
      <c r="H17" s="93"/>
      <c r="I17" s="94"/>
      <c r="J17" s="95"/>
      <c r="K17" s="69"/>
    </row>
    <row r="18" spans="2:11" ht="12.75">
      <c r="B18" s="124"/>
      <c r="C18" s="82"/>
      <c r="D18" s="82"/>
      <c r="E18" s="86"/>
      <c r="F18" s="87"/>
      <c r="G18" s="88"/>
      <c r="H18" s="75"/>
      <c r="I18" s="75"/>
      <c r="J18" s="98"/>
      <c r="K18" s="69"/>
    </row>
    <row r="19" spans="2:11" ht="12.75">
      <c r="B19" s="125"/>
      <c r="C19" s="91"/>
      <c r="D19" s="91"/>
      <c r="E19" s="92"/>
      <c r="F19" s="91"/>
      <c r="G19" s="92"/>
      <c r="H19" s="99"/>
      <c r="I19" s="100"/>
      <c r="J19" s="95"/>
      <c r="K19" s="69"/>
    </row>
    <row r="20" spans="2:11" ht="12.75">
      <c r="B20" s="97" t="s">
        <v>36</v>
      </c>
      <c r="C20" s="82"/>
      <c r="D20" s="82"/>
      <c r="E20" s="86"/>
      <c r="F20" s="88"/>
      <c r="G20" s="88"/>
      <c r="H20" s="75"/>
      <c r="I20" s="101"/>
      <c r="J20" s="83"/>
      <c r="K20" s="69"/>
    </row>
    <row r="21" spans="2:11" ht="12.75">
      <c r="B21" s="89"/>
      <c r="C21" s="91"/>
      <c r="D21" s="91"/>
      <c r="E21" s="92"/>
      <c r="F21" s="91"/>
      <c r="G21" s="96"/>
      <c r="H21" s="93"/>
      <c r="I21" s="100"/>
      <c r="J21" s="95"/>
      <c r="K21" s="69"/>
    </row>
    <row r="22" spans="2:11" ht="12.75">
      <c r="B22" s="97"/>
      <c r="C22" s="82"/>
      <c r="D22" s="82"/>
      <c r="E22" s="86"/>
      <c r="F22" s="87"/>
      <c r="G22" s="88"/>
      <c r="H22" s="75"/>
      <c r="I22" s="101"/>
      <c r="J22" s="83"/>
      <c r="K22" s="69"/>
    </row>
    <row r="23" spans="2:11" ht="12.75">
      <c r="B23" s="133"/>
      <c r="C23" s="141"/>
      <c r="D23" s="141"/>
      <c r="E23" s="141"/>
      <c r="F23" s="91"/>
      <c r="G23" s="142"/>
      <c r="H23" s="143"/>
      <c r="I23" s="139"/>
      <c r="J23" s="95"/>
      <c r="K23" s="69"/>
    </row>
    <row r="24" spans="2:11" ht="12.75">
      <c r="B24" s="97"/>
      <c r="C24" s="82"/>
      <c r="D24" s="144"/>
      <c r="E24" s="130"/>
      <c r="F24" s="87"/>
      <c r="G24" s="131"/>
      <c r="H24" s="128"/>
      <c r="I24" s="101"/>
      <c r="J24" s="83"/>
      <c r="K24" s="69"/>
    </row>
    <row r="25" spans="2:11" ht="12.75">
      <c r="B25" s="89"/>
      <c r="C25" s="96"/>
      <c r="D25" s="96"/>
      <c r="E25" s="92"/>
      <c r="F25" s="91"/>
      <c r="G25" s="96"/>
      <c r="H25" s="93"/>
      <c r="I25" s="100"/>
      <c r="J25" s="95"/>
      <c r="K25" s="69"/>
    </row>
    <row r="26" spans="2:11" ht="12.75">
      <c r="B26" s="97"/>
      <c r="C26" s="103"/>
      <c r="D26" s="103"/>
      <c r="E26" s="103"/>
      <c r="F26" s="129"/>
      <c r="G26" s="103"/>
      <c r="H26" s="75"/>
      <c r="I26" s="101"/>
      <c r="J26" s="83"/>
      <c r="K26" s="69"/>
    </row>
    <row r="27" spans="2:11" ht="12.75">
      <c r="B27" s="89"/>
      <c r="C27" s="96"/>
      <c r="D27" s="96"/>
      <c r="E27" s="92"/>
      <c r="F27" s="91"/>
      <c r="G27" s="96"/>
      <c r="H27" s="99"/>
      <c r="I27" s="100"/>
      <c r="J27" s="95"/>
      <c r="K27" s="69"/>
    </row>
    <row r="28" spans="2:11" ht="12.75">
      <c r="B28" s="105"/>
      <c r="C28" s="82"/>
      <c r="D28" s="82"/>
      <c r="E28" s="86"/>
      <c r="F28" s="87"/>
      <c r="G28" s="88"/>
      <c r="H28" s="106"/>
      <c r="I28" s="101"/>
      <c r="J28" s="83"/>
      <c r="K28" s="69"/>
    </row>
    <row r="29" spans="2:11" ht="12.75">
      <c r="B29" s="89"/>
      <c r="C29" s="91"/>
      <c r="D29" s="91"/>
      <c r="E29" s="92"/>
      <c r="F29" s="91"/>
      <c r="G29" s="96"/>
      <c r="H29" s="93"/>
      <c r="I29" s="100"/>
      <c r="J29" s="95"/>
      <c r="K29" s="69"/>
    </row>
    <row r="30" spans="2:11" ht="12.75">
      <c r="B30" s="97"/>
      <c r="C30" s="82"/>
      <c r="D30" s="82"/>
      <c r="E30" s="86"/>
      <c r="F30" s="87"/>
      <c r="G30" s="88"/>
      <c r="H30" s="75"/>
      <c r="I30" s="101"/>
      <c r="J30" s="83"/>
      <c r="K30" s="69"/>
    </row>
    <row r="31" spans="2:11" ht="12.75">
      <c r="B31" s="89"/>
      <c r="C31" s="96"/>
      <c r="D31" s="96"/>
      <c r="E31" s="92"/>
      <c r="F31" s="91"/>
      <c r="G31" s="96"/>
      <c r="H31" s="93"/>
      <c r="I31" s="100"/>
      <c r="J31" s="95"/>
      <c r="K31" s="69"/>
    </row>
    <row r="32" spans="2:11" ht="12.75">
      <c r="B32" s="102"/>
      <c r="C32" s="103"/>
      <c r="D32" s="103"/>
      <c r="E32" s="103"/>
      <c r="F32" s="104"/>
      <c r="G32" s="103"/>
      <c r="H32" s="75"/>
      <c r="I32" s="101"/>
      <c r="J32" s="83"/>
      <c r="K32" s="69"/>
    </row>
    <row r="33" spans="2:11" ht="12.75">
      <c r="B33" s="89"/>
      <c r="C33" s="96"/>
      <c r="D33" s="96"/>
      <c r="E33" s="92"/>
      <c r="F33" s="91"/>
      <c r="G33" s="96"/>
      <c r="H33" s="99"/>
      <c r="I33" s="100"/>
      <c r="J33" s="95"/>
      <c r="K33" s="69"/>
    </row>
    <row r="34" spans="2:11" ht="12.75">
      <c r="B34" s="105"/>
      <c r="C34" s="82"/>
      <c r="D34" s="82"/>
      <c r="E34" s="86"/>
      <c r="F34" s="87"/>
      <c r="G34" s="88"/>
      <c r="H34" s="106"/>
      <c r="I34" s="101"/>
      <c r="J34" s="83"/>
      <c r="K34" s="69"/>
    </row>
    <row r="35" spans="2:11" ht="12.75">
      <c r="B35" s="89"/>
      <c r="C35" s="96"/>
      <c r="D35" s="96"/>
      <c r="E35" s="92"/>
      <c r="F35" s="91"/>
      <c r="G35" s="96"/>
      <c r="H35" s="93"/>
      <c r="I35" s="100"/>
      <c r="J35" s="95"/>
      <c r="K35" s="69"/>
    </row>
    <row r="36" spans="2:11" ht="12.75">
      <c r="B36" s="107">
        <f>IF(+'[1]経費'!N28=0,"",+'[1]経費'!L28)</f>
      </c>
      <c r="C36" s="108">
        <f>IF($B$36="","","式")</f>
      </c>
      <c r="D36" s="108">
        <f>IF($B$36="","","式")</f>
      </c>
      <c r="E36" s="108">
        <f>IF($B$36="","",1)</f>
      </c>
      <c r="F36" s="109"/>
      <c r="G36" s="108">
        <f>IF($B$36="","",+'[1]経費'!N28)</f>
      </c>
      <c r="H36" s="70"/>
      <c r="I36" s="110"/>
      <c r="J36" s="74"/>
      <c r="K36" s="69"/>
    </row>
    <row r="37" spans="2:10" ht="12.75">
      <c r="B37" s="111"/>
      <c r="C37" s="111"/>
      <c r="D37" s="111"/>
      <c r="E37" s="111"/>
      <c r="F37" s="76"/>
      <c r="G37" s="69"/>
      <c r="H37" s="69"/>
      <c r="I37" s="69"/>
      <c r="J37" s="69"/>
    </row>
  </sheetData>
  <sheetProtection/>
  <mergeCells count="1">
    <mergeCell ref="B3:C3"/>
  </mergeCells>
  <conditionalFormatting sqref="G7:G36">
    <cfRule type="expression" priority="2" dxfId="19" stopIfTrue="1">
      <formula>#REF!=1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60" zoomScalePageLayoutView="0" workbookViewId="0" topLeftCell="A1">
      <selection activeCell="G36" sqref="G36"/>
    </sheetView>
  </sheetViews>
  <sheetFormatPr defaultColWidth="9.00390625" defaultRowHeight="13.5"/>
  <cols>
    <col min="1" max="1" width="2.875" style="146" customWidth="1"/>
    <col min="2" max="2" width="4.00390625" style="146" customWidth="1"/>
    <col min="3" max="3" width="4.625" style="146" customWidth="1"/>
    <col min="4" max="4" width="11.75390625" style="146" customWidth="1"/>
    <col min="5" max="5" width="18.625" style="146" customWidth="1"/>
    <col min="6" max="6" width="26.00390625" style="146" customWidth="1"/>
    <col min="7" max="7" width="4.625" style="146" customWidth="1"/>
    <col min="8" max="9" width="11.50390625" style="146" customWidth="1"/>
    <col min="10" max="10" width="13.375" style="146" customWidth="1"/>
    <col min="11" max="11" width="37.125" style="146" customWidth="1"/>
    <col min="12" max="16384" width="9.00390625" style="191" customWidth="1"/>
  </cols>
  <sheetData>
    <row r="1" spans="1:11" s="146" customFormat="1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46" customFormat="1" ht="35.25" customHeight="1">
      <c r="A2" s="147"/>
      <c r="B2" s="148" t="s">
        <v>6</v>
      </c>
      <c r="C2" s="148">
        <v>1</v>
      </c>
      <c r="D2" s="148"/>
      <c r="E2" s="148" t="s">
        <v>41</v>
      </c>
      <c r="F2" s="149" t="str">
        <f>'設計書　鏡'!H11</f>
        <v>広島市森林公園警備業務</v>
      </c>
      <c r="G2" s="148"/>
      <c r="H2" s="148"/>
      <c r="I2" s="148"/>
      <c r="J2" s="150"/>
      <c r="K2" s="151" t="s">
        <v>42</v>
      </c>
    </row>
    <row r="3" spans="1:11" s="146" customFormat="1" ht="35.25" customHeight="1">
      <c r="A3" s="152"/>
      <c r="B3" s="153"/>
      <c r="C3" s="153"/>
      <c r="D3" s="153"/>
      <c r="E3" s="154"/>
      <c r="F3" s="153"/>
      <c r="G3" s="153"/>
      <c r="H3" s="153"/>
      <c r="I3" s="153"/>
      <c r="J3" s="153"/>
      <c r="K3" s="155"/>
    </row>
    <row r="4" spans="1:11" s="146" customFormat="1" ht="33.75" customHeight="1">
      <c r="A4" s="152"/>
      <c r="B4" s="153" t="s">
        <v>43</v>
      </c>
      <c r="C4" s="153"/>
      <c r="D4" s="153"/>
      <c r="E4" s="156" t="s">
        <v>44</v>
      </c>
      <c r="F4" s="156" t="s">
        <v>45</v>
      </c>
      <c r="G4" s="156" t="s">
        <v>27</v>
      </c>
      <c r="H4" s="156" t="s">
        <v>46</v>
      </c>
      <c r="I4" s="156" t="s">
        <v>47</v>
      </c>
      <c r="J4" s="156" t="s">
        <v>48</v>
      </c>
      <c r="K4" s="157" t="s">
        <v>49</v>
      </c>
    </row>
    <row r="5" spans="1:11" s="146" customFormat="1" ht="16.5" customHeight="1">
      <c r="A5" s="158"/>
      <c r="B5" s="159"/>
      <c r="C5" s="159"/>
      <c r="D5" s="160"/>
      <c r="E5" s="161"/>
      <c r="F5" s="161"/>
      <c r="G5" s="162"/>
      <c r="H5" s="163"/>
      <c r="I5" s="164"/>
      <c r="J5" s="164"/>
      <c r="K5" s="165"/>
    </row>
    <row r="6" spans="1:11" s="146" customFormat="1" ht="16.5" customHeight="1">
      <c r="A6" s="198" t="s">
        <v>68</v>
      </c>
      <c r="B6" s="166"/>
      <c r="C6" s="166"/>
      <c r="D6" s="167"/>
      <c r="E6" s="168"/>
      <c r="F6" s="169"/>
      <c r="G6" s="170" t="s">
        <v>51</v>
      </c>
      <c r="H6" s="171">
        <v>36</v>
      </c>
      <c r="I6" s="172"/>
      <c r="J6" s="173"/>
      <c r="K6" s="174"/>
    </row>
    <row r="7" spans="1:11" s="146" customFormat="1" ht="16.5" customHeight="1">
      <c r="A7" s="199"/>
      <c r="B7" s="175"/>
      <c r="C7" s="175"/>
      <c r="D7" s="176"/>
      <c r="E7" s="177"/>
      <c r="F7" s="177"/>
      <c r="G7" s="177"/>
      <c r="H7" s="177"/>
      <c r="I7" s="164"/>
      <c r="J7" s="164"/>
      <c r="K7" s="178"/>
    </row>
    <row r="8" spans="1:11" s="146" customFormat="1" ht="16.5" customHeight="1">
      <c r="A8" s="198" t="s">
        <v>71</v>
      </c>
      <c r="B8" s="179"/>
      <c r="C8" s="179"/>
      <c r="D8" s="180"/>
      <c r="E8" s="169" t="s">
        <v>72</v>
      </c>
      <c r="F8" s="169"/>
      <c r="G8" s="170" t="s">
        <v>69</v>
      </c>
      <c r="H8" s="181">
        <v>1096</v>
      </c>
      <c r="I8" s="172"/>
      <c r="J8" s="173"/>
      <c r="K8" s="174"/>
    </row>
    <row r="9" spans="1:11" s="146" customFormat="1" ht="16.5" customHeight="1">
      <c r="A9" s="182"/>
      <c r="B9" s="175"/>
      <c r="C9" s="175"/>
      <c r="D9" s="176"/>
      <c r="E9" s="183"/>
      <c r="F9" s="183"/>
      <c r="G9" s="184"/>
      <c r="H9" s="185"/>
      <c r="I9" s="164"/>
      <c r="J9" s="164"/>
      <c r="K9" s="186"/>
    </row>
    <row r="10" spans="1:11" s="146" customFormat="1" ht="16.5" customHeight="1">
      <c r="A10" s="192" t="s">
        <v>71</v>
      </c>
      <c r="B10" s="179"/>
      <c r="C10" s="179"/>
      <c r="D10" s="180"/>
      <c r="E10" s="169" t="s">
        <v>73</v>
      </c>
      <c r="F10" s="169"/>
      <c r="G10" s="170" t="s">
        <v>70</v>
      </c>
      <c r="H10" s="181">
        <v>138</v>
      </c>
      <c r="I10" s="172"/>
      <c r="J10" s="173"/>
      <c r="K10" s="174"/>
    </row>
    <row r="11" spans="1:11" s="146" customFormat="1" ht="16.5" customHeight="1">
      <c r="A11" s="182"/>
      <c r="B11" s="175"/>
      <c r="C11" s="175"/>
      <c r="D11" s="176"/>
      <c r="E11" s="183"/>
      <c r="F11" s="183"/>
      <c r="G11" s="184"/>
      <c r="H11" s="185"/>
      <c r="I11" s="164"/>
      <c r="J11" s="164"/>
      <c r="K11" s="186"/>
    </row>
    <row r="12" spans="1:11" s="146" customFormat="1" ht="16.5" customHeight="1">
      <c r="A12" s="192" t="s">
        <v>74</v>
      </c>
      <c r="B12" s="179"/>
      <c r="C12" s="179"/>
      <c r="D12" s="180"/>
      <c r="E12" s="169"/>
      <c r="F12" s="169"/>
      <c r="G12" s="170" t="s">
        <v>52</v>
      </c>
      <c r="H12" s="181">
        <v>36</v>
      </c>
      <c r="I12" s="172"/>
      <c r="J12" s="173"/>
      <c r="K12" s="174"/>
    </row>
    <row r="13" spans="1:11" s="146" customFormat="1" ht="16.5" customHeight="1">
      <c r="A13" s="182"/>
      <c r="B13" s="175"/>
      <c r="C13" s="175"/>
      <c r="D13" s="176"/>
      <c r="E13" s="183"/>
      <c r="F13" s="183"/>
      <c r="G13" s="184"/>
      <c r="H13" s="185"/>
      <c r="I13" s="188"/>
      <c r="J13" s="188"/>
      <c r="K13" s="186"/>
    </row>
    <row r="14" spans="1:11" s="146" customFormat="1" ht="16.5" customHeight="1">
      <c r="A14" s="187" t="s">
        <v>77</v>
      </c>
      <c r="B14" s="179"/>
      <c r="C14" s="179"/>
      <c r="D14" s="180"/>
      <c r="E14" s="197" t="s">
        <v>76</v>
      </c>
      <c r="F14" s="169"/>
      <c r="G14" s="170" t="s">
        <v>70</v>
      </c>
      <c r="H14" s="181">
        <v>12</v>
      </c>
      <c r="I14" s="173"/>
      <c r="J14" s="173"/>
      <c r="K14" s="174"/>
    </row>
    <row r="15" spans="1:11" s="146" customFormat="1" ht="16.5" customHeight="1">
      <c r="A15" s="182"/>
      <c r="B15" s="175"/>
      <c r="C15" s="175"/>
      <c r="D15" s="176"/>
      <c r="E15" s="183"/>
      <c r="F15" s="183"/>
      <c r="G15" s="184"/>
      <c r="H15" s="185"/>
      <c r="I15" s="188"/>
      <c r="J15" s="188"/>
      <c r="K15" s="186"/>
    </row>
    <row r="16" spans="1:11" s="146" customFormat="1" ht="16.5" customHeight="1">
      <c r="A16" s="187"/>
      <c r="B16" s="179"/>
      <c r="C16" s="179"/>
      <c r="D16" s="180"/>
      <c r="E16" s="169"/>
      <c r="F16" s="169"/>
      <c r="G16" s="170"/>
      <c r="H16" s="181"/>
      <c r="I16" s="173"/>
      <c r="J16" s="173"/>
      <c r="K16" s="189"/>
    </row>
    <row r="17" spans="1:11" s="146" customFormat="1" ht="16.5" customHeight="1">
      <c r="A17" s="182"/>
      <c r="B17" s="175"/>
      <c r="C17" s="175"/>
      <c r="D17" s="176"/>
      <c r="E17" s="183"/>
      <c r="F17" s="183"/>
      <c r="G17" s="184"/>
      <c r="H17" s="185"/>
      <c r="I17" s="188"/>
      <c r="J17" s="188"/>
      <c r="K17" s="186"/>
    </row>
    <row r="18" spans="1:11" s="146" customFormat="1" ht="16.5" customHeight="1">
      <c r="A18" s="187"/>
      <c r="B18" s="179"/>
      <c r="C18" s="179"/>
      <c r="D18" s="180"/>
      <c r="E18" s="169"/>
      <c r="F18" s="169"/>
      <c r="G18" s="170"/>
      <c r="H18" s="181"/>
      <c r="I18" s="173"/>
      <c r="J18" s="173"/>
      <c r="K18" s="189"/>
    </row>
    <row r="19" spans="1:11" s="146" customFormat="1" ht="16.5" customHeight="1">
      <c r="A19" s="182"/>
      <c r="B19" s="175"/>
      <c r="C19" s="175"/>
      <c r="D19" s="176"/>
      <c r="E19" s="183"/>
      <c r="F19" s="183"/>
      <c r="G19" s="184"/>
      <c r="H19" s="185"/>
      <c r="I19" s="188"/>
      <c r="J19" s="188"/>
      <c r="K19" s="186"/>
    </row>
    <row r="20" spans="1:11" s="146" customFormat="1" ht="16.5" customHeight="1">
      <c r="A20" s="187"/>
      <c r="B20" s="179"/>
      <c r="C20" s="179"/>
      <c r="D20" s="180"/>
      <c r="E20" s="169"/>
      <c r="F20" s="169"/>
      <c r="G20" s="170"/>
      <c r="H20" s="181"/>
      <c r="I20" s="173"/>
      <c r="J20" s="173"/>
      <c r="K20" s="189"/>
    </row>
    <row r="21" spans="1:11" s="146" customFormat="1" ht="16.5" customHeight="1">
      <c r="A21" s="182"/>
      <c r="B21" s="175"/>
      <c r="C21" s="175"/>
      <c r="D21" s="176"/>
      <c r="E21" s="183"/>
      <c r="F21" s="183"/>
      <c r="G21" s="184"/>
      <c r="H21" s="185"/>
      <c r="I21" s="188"/>
      <c r="J21" s="188"/>
      <c r="K21" s="186"/>
    </row>
    <row r="22" spans="1:11" s="146" customFormat="1" ht="16.5" customHeight="1">
      <c r="A22" s="187"/>
      <c r="B22" s="179"/>
      <c r="C22" s="179"/>
      <c r="D22" s="180"/>
      <c r="E22" s="169"/>
      <c r="F22" s="169"/>
      <c r="G22" s="170"/>
      <c r="H22" s="181"/>
      <c r="I22" s="173"/>
      <c r="J22" s="173"/>
      <c r="K22" s="189"/>
    </row>
    <row r="23" spans="1:11" s="146" customFormat="1" ht="16.5" customHeight="1">
      <c r="A23" s="182"/>
      <c r="B23" s="175"/>
      <c r="C23" s="175"/>
      <c r="D23" s="176"/>
      <c r="E23" s="183"/>
      <c r="F23" s="183"/>
      <c r="G23" s="184"/>
      <c r="H23" s="185"/>
      <c r="I23" s="188"/>
      <c r="J23" s="188"/>
      <c r="K23" s="186"/>
    </row>
    <row r="24" spans="1:11" s="146" customFormat="1" ht="16.5" customHeight="1">
      <c r="A24" s="187"/>
      <c r="B24" s="179"/>
      <c r="C24" s="179"/>
      <c r="D24" s="180"/>
      <c r="E24" s="169"/>
      <c r="F24" s="169"/>
      <c r="G24" s="170"/>
      <c r="H24" s="181"/>
      <c r="I24" s="173"/>
      <c r="J24" s="173"/>
      <c r="K24" s="189"/>
    </row>
    <row r="25" spans="1:11" s="146" customFormat="1" ht="16.5" customHeight="1">
      <c r="A25" s="182"/>
      <c r="B25" s="175"/>
      <c r="C25" s="175"/>
      <c r="D25" s="176"/>
      <c r="E25" s="183"/>
      <c r="F25" s="183"/>
      <c r="G25" s="184"/>
      <c r="H25" s="185"/>
      <c r="I25" s="188"/>
      <c r="J25" s="188"/>
      <c r="K25" s="186"/>
    </row>
    <row r="26" spans="1:11" s="146" customFormat="1" ht="16.5" customHeight="1">
      <c r="A26" s="187"/>
      <c r="B26" s="179"/>
      <c r="C26" s="179"/>
      <c r="D26" s="180"/>
      <c r="E26" s="169"/>
      <c r="F26" s="169"/>
      <c r="G26" s="170"/>
      <c r="H26" s="181"/>
      <c r="I26" s="173"/>
      <c r="J26" s="173"/>
      <c r="K26" s="189"/>
    </row>
    <row r="27" spans="1:11" s="146" customFormat="1" ht="16.5" customHeight="1">
      <c r="A27" s="182"/>
      <c r="B27" s="175"/>
      <c r="C27" s="175"/>
      <c r="D27" s="176"/>
      <c r="E27" s="183"/>
      <c r="F27" s="183"/>
      <c r="G27" s="184"/>
      <c r="H27" s="185"/>
      <c r="I27" s="188"/>
      <c r="J27" s="188"/>
      <c r="K27" s="186"/>
    </row>
    <row r="28" spans="1:11" s="146" customFormat="1" ht="16.5" customHeight="1">
      <c r="A28" s="187"/>
      <c r="B28" s="179"/>
      <c r="C28" s="179"/>
      <c r="D28" s="180"/>
      <c r="E28" s="169"/>
      <c r="F28" s="169"/>
      <c r="G28" s="170"/>
      <c r="H28" s="181"/>
      <c r="I28" s="173"/>
      <c r="J28" s="173"/>
      <c r="K28" s="189"/>
    </row>
    <row r="29" spans="1:11" s="146" customFormat="1" ht="16.5" customHeight="1">
      <c r="A29" s="206" t="s">
        <v>50</v>
      </c>
      <c r="B29" s="207"/>
      <c r="C29" s="207"/>
      <c r="D29" s="208"/>
      <c r="E29" s="183"/>
      <c r="F29" s="183"/>
      <c r="G29" s="184"/>
      <c r="H29" s="185"/>
      <c r="I29" s="188"/>
      <c r="J29" s="188"/>
      <c r="K29" s="186"/>
    </row>
    <row r="30" spans="1:11" s="146" customFormat="1" ht="16.5" customHeight="1">
      <c r="A30" s="209"/>
      <c r="B30" s="210"/>
      <c r="C30" s="210"/>
      <c r="D30" s="211"/>
      <c r="E30" s="169"/>
      <c r="F30" s="169"/>
      <c r="G30" s="170"/>
      <c r="H30" s="181"/>
      <c r="I30" s="173"/>
      <c r="J30" s="173"/>
      <c r="K30" s="189"/>
    </row>
    <row r="31" spans="1:11" s="146" customFormat="1" ht="16.5" customHeight="1">
      <c r="A31" s="212"/>
      <c r="B31" s="213"/>
      <c r="C31" s="213"/>
      <c r="D31" s="214"/>
      <c r="E31" s="183"/>
      <c r="F31" s="183"/>
      <c r="G31" s="184"/>
      <c r="H31" s="185"/>
      <c r="I31" s="188"/>
      <c r="J31" s="188"/>
      <c r="K31" s="186"/>
    </row>
    <row r="32" spans="1:11" s="146" customFormat="1" ht="16.5" customHeight="1">
      <c r="A32" s="215"/>
      <c r="B32" s="216"/>
      <c r="C32" s="216"/>
      <c r="D32" s="217"/>
      <c r="E32" s="169"/>
      <c r="F32" s="169"/>
      <c r="G32" s="170"/>
      <c r="H32" s="181"/>
      <c r="I32" s="173"/>
      <c r="J32" s="173"/>
      <c r="K32" s="189"/>
    </row>
    <row r="33" spans="1:11" s="146" customFormat="1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s="146" customFormat="1" ht="12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 s="146" customFormat="1" ht="12.7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</row>
    <row r="36" ht="12.75">
      <c r="G36" s="190"/>
    </row>
  </sheetData>
  <sheetProtection/>
  <mergeCells count="2">
    <mergeCell ref="A29:D30"/>
    <mergeCell ref="A31:D32"/>
  </mergeCells>
  <conditionalFormatting sqref="I5:J32">
    <cfRule type="expression" priority="18" dxfId="20" stopIfTrue="1">
      <formula>$G$36=1</formula>
    </cfRule>
  </conditionalFormatting>
  <conditionalFormatting sqref="I5:J8">
    <cfRule type="expression" priority="17" dxfId="20" stopIfTrue="1">
      <formula>$G$69=1</formula>
    </cfRule>
  </conditionalFormatting>
  <conditionalFormatting sqref="I5:J8">
    <cfRule type="expression" priority="16" dxfId="20" stopIfTrue="1">
      <formula>$G$69=1</formula>
    </cfRule>
  </conditionalFormatting>
  <conditionalFormatting sqref="I5:J32">
    <cfRule type="expression" priority="15" dxfId="20" stopIfTrue="1">
      <formula>$G$36=1</formula>
    </cfRule>
  </conditionalFormatting>
  <conditionalFormatting sqref="I5:J8">
    <cfRule type="expression" priority="14" dxfId="20" stopIfTrue="1">
      <formula>$G$69=1</formula>
    </cfRule>
  </conditionalFormatting>
  <conditionalFormatting sqref="I5:J8">
    <cfRule type="expression" priority="13" dxfId="20" stopIfTrue="1">
      <formula>$G$69=1</formula>
    </cfRule>
  </conditionalFormatting>
  <conditionalFormatting sqref="J10">
    <cfRule type="expression" priority="12" dxfId="20" stopIfTrue="1">
      <formula>$G$69=1</formula>
    </cfRule>
  </conditionalFormatting>
  <conditionalFormatting sqref="J10">
    <cfRule type="expression" priority="11" dxfId="20" stopIfTrue="1">
      <formula>$G$69=1</formula>
    </cfRule>
  </conditionalFormatting>
  <conditionalFormatting sqref="J10">
    <cfRule type="expression" priority="10" dxfId="20" stopIfTrue="1">
      <formula>$G$69=1</formula>
    </cfRule>
  </conditionalFormatting>
  <conditionalFormatting sqref="J10">
    <cfRule type="expression" priority="9" dxfId="20" stopIfTrue="1">
      <formula>$G$69=1</formula>
    </cfRule>
  </conditionalFormatting>
  <conditionalFormatting sqref="J12">
    <cfRule type="expression" priority="8" dxfId="20" stopIfTrue="1">
      <formula>$G$69=1</formula>
    </cfRule>
  </conditionalFormatting>
  <conditionalFormatting sqref="J12">
    <cfRule type="expression" priority="7" dxfId="20" stopIfTrue="1">
      <formula>$G$69=1</formula>
    </cfRule>
  </conditionalFormatting>
  <conditionalFormatting sqref="J12">
    <cfRule type="expression" priority="6" dxfId="20" stopIfTrue="1">
      <formula>$G$69=1</formula>
    </cfRule>
  </conditionalFormatting>
  <conditionalFormatting sqref="J12">
    <cfRule type="expression" priority="5" dxfId="20" stopIfTrue="1">
      <formula>$G$69=1</formula>
    </cfRule>
  </conditionalFormatting>
  <conditionalFormatting sqref="J12">
    <cfRule type="expression" priority="4" dxfId="20" stopIfTrue="1">
      <formula>$G$69=1</formula>
    </cfRule>
  </conditionalFormatting>
  <conditionalFormatting sqref="J12">
    <cfRule type="expression" priority="3" dxfId="20" stopIfTrue="1">
      <formula>$G$69=1</formula>
    </cfRule>
  </conditionalFormatting>
  <conditionalFormatting sqref="J12">
    <cfRule type="expression" priority="2" dxfId="20" stopIfTrue="1">
      <formula>$G$69=1</formula>
    </cfRule>
  </conditionalFormatting>
  <conditionalFormatting sqref="J12">
    <cfRule type="expression" priority="1" dxfId="20" stopIfTrue="1">
      <formula>$G$69=1</formula>
    </cfRule>
  </conditionalFormatting>
  <printOptions horizontalCentered="1" verticalCentered="1"/>
  <pageMargins left="0.7086614173228347" right="0.7086614173228347" top="0.5511811023622047" bottom="0.5511811023622047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まるもとまこと</dc:creator>
  <cp:keywords/>
  <dc:description/>
  <cp:lastModifiedBy>honbukeiei-08</cp:lastModifiedBy>
  <cp:lastPrinted>2014-03-05T10:14:56Z</cp:lastPrinted>
  <dcterms:created xsi:type="dcterms:W3CDTF">2001-02-24T13:02:22Z</dcterms:created>
  <dcterms:modified xsi:type="dcterms:W3CDTF">2014-03-05T10:15:01Z</dcterms:modified>
  <cp:category/>
  <cp:version/>
  <cp:contentType/>
  <cp:contentStatus/>
</cp:coreProperties>
</file>