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480" windowWidth="11976" windowHeight="3540" tabRatio="737" activeTab="0"/>
  </bookViews>
  <sheets>
    <sheet name="鏡" sheetId="1" r:id="rId1"/>
    <sheet name="甲金抜き" sheetId="2" r:id="rId2"/>
    <sheet name="乙金抜き" sheetId="3" r:id="rId3"/>
    <sheet name="内訳書" sheetId="4" r:id="rId4"/>
    <sheet name="明1収集" sheetId="5" r:id="rId5"/>
    <sheet name="明2.分別・処分" sheetId="6" r:id="rId6"/>
    <sheet name="1.収集(可燃)" sheetId="7" r:id="rId7"/>
    <sheet name="2.収集(不燃)" sheetId="8" r:id="rId8"/>
    <sheet name="3.ﾀﾞﾝﾌﾟ" sheetId="9" r:id="rId9"/>
  </sheets>
  <definedNames>
    <definedName name="_xlnm.Print_Area" localSheetId="6">'1.収集(可燃)'!$B$2:$L$32</definedName>
    <definedName name="_xlnm.Print_Area" localSheetId="7">'2.収集(不燃)'!$B$2:$L$32</definedName>
    <definedName name="_xlnm.Print_Area" localSheetId="8">'3.ﾀﾞﾝﾌﾟ'!$B$2:$L$32</definedName>
    <definedName name="_xlnm.Print_Area" localSheetId="2">'乙金抜き'!$B$2:$J$30</definedName>
    <definedName name="_xlnm.Print_Area" localSheetId="0">'鏡'!$B$2:$U$26</definedName>
    <definedName name="_xlnm.Print_Area" localSheetId="1">'甲金抜き'!$B$2:$J$30</definedName>
    <definedName name="_xlnm.Print_Area" localSheetId="4">'明1収集'!$B$2:$L$32</definedName>
    <definedName name="_xlnm.Print_Area" localSheetId="5">'明2.分別・処分'!$B$2:$L$32</definedName>
  </definedNames>
  <calcPr fullCalcOnLoad="1"/>
</workbook>
</file>

<file path=xl/sharedStrings.xml><?xml version="1.0" encoding="utf-8"?>
<sst xmlns="http://schemas.openxmlformats.org/spreadsheetml/2006/main" count="239" uniqueCount="141">
  <si>
    <t>業務名</t>
  </si>
  <si>
    <t>業務場所</t>
  </si>
  <si>
    <t>単位</t>
  </si>
  <si>
    <t>式</t>
  </si>
  <si>
    <t>補正係数</t>
  </si>
  <si>
    <t>%</t>
  </si>
  <si>
    <t>設計</t>
  </si>
  <si>
    <t>検算</t>
  </si>
  <si>
    <t>照合</t>
  </si>
  <si>
    <t>課長</t>
  </si>
  <si>
    <t>平成</t>
  </si>
  <si>
    <t>年度</t>
  </si>
  <si>
    <t>第</t>
  </si>
  <si>
    <t>会計名</t>
  </si>
  <si>
    <t>款</t>
  </si>
  <si>
    <t>項</t>
  </si>
  <si>
    <t>目</t>
  </si>
  <si>
    <t>所属</t>
  </si>
  <si>
    <t>提出</t>
  </si>
  <si>
    <t>請 負</t>
  </si>
  <si>
    <t>号</t>
  </si>
  <si>
    <t>委託料</t>
  </si>
  <si>
    <t>業務金額</t>
  </si>
  <si>
    <t>工期</t>
  </si>
  <si>
    <t>日間</t>
  </si>
  <si>
    <t>金</t>
  </si>
  <si>
    <t>円</t>
  </si>
  <si>
    <t>設計概要</t>
  </si>
  <si>
    <t>記</t>
  </si>
  <si>
    <t xml:space="preserve"> 業務金額</t>
  </si>
  <si>
    <t xml:space="preserve"> 業務名</t>
  </si>
  <si>
    <t>（甲）</t>
  </si>
  <si>
    <t xml:space="preserve">     工 種        形 状・寸 法</t>
  </si>
  <si>
    <t>数  量</t>
  </si>
  <si>
    <t>単  価</t>
  </si>
  <si>
    <t>金  額</t>
  </si>
  <si>
    <t xml:space="preserve">          摘     要</t>
  </si>
  <si>
    <t>（乙）</t>
  </si>
  <si>
    <t>単 位</t>
  </si>
  <si>
    <t>　　摘          要</t>
  </si>
  <si>
    <t>－</t>
  </si>
  <si>
    <t>共通仮設費率</t>
  </si>
  <si>
    <t>千円未満切り捨て</t>
  </si>
  <si>
    <t>－</t>
  </si>
  <si>
    <t>　　　　委　託　設　計　書</t>
  </si>
  <si>
    <t>施行理由：</t>
  </si>
  <si>
    <t>式</t>
  </si>
  <si>
    <t>安佐動物公園</t>
  </si>
  <si>
    <t>明　細　表</t>
  </si>
  <si>
    <t>内　　訳</t>
  </si>
  <si>
    <t>　　工　　種</t>
  </si>
  <si>
    <t>種　別</t>
  </si>
  <si>
    <t>形状寸法</t>
  </si>
  <si>
    <t>数　量</t>
  </si>
  <si>
    <t>単　価</t>
  </si>
  <si>
    <t>金　額</t>
  </si>
  <si>
    <t>摘　　　要</t>
  </si>
  <si>
    <t>〃</t>
  </si>
  <si>
    <t>計</t>
  </si>
  <si>
    <t>（</t>
  </si>
  <si>
    <t>諸雑費</t>
  </si>
  <si>
    <t>一般運転手</t>
  </si>
  <si>
    <t>人</t>
  </si>
  <si>
    <t>ｈ</t>
  </si>
  <si>
    <t>分別・処分</t>
  </si>
  <si>
    <t>可燃物</t>
  </si>
  <si>
    <t>市・焼却工場</t>
  </si>
  <si>
    <t>ｔ</t>
  </si>
  <si>
    <t>不燃物</t>
  </si>
  <si>
    <t>玖谷埋立地</t>
  </si>
  <si>
    <t>計</t>
  </si>
  <si>
    <t>分別・運搬(可燃物)</t>
  </si>
  <si>
    <t>ｔ当り）　一位代価表</t>
  </si>
  <si>
    <t>積込手間</t>
  </si>
  <si>
    <t>普通作業員</t>
  </si>
  <si>
    <t>人</t>
  </si>
  <si>
    <t>運搬費</t>
  </si>
  <si>
    <t>ｈ</t>
  </si>
  <si>
    <t>分別・運搬(不燃物)</t>
  </si>
  <si>
    <t>ｔ当り）　一位代価表</t>
  </si>
  <si>
    <t>分別手間</t>
  </si>
  <si>
    <t>軽作業員</t>
  </si>
  <si>
    <t>破砕圧縮</t>
  </si>
  <si>
    <t>〃</t>
  </si>
  <si>
    <t>ダンプトラック運転</t>
  </si>
  <si>
    <t>時間当り）　一位代価表</t>
  </si>
  <si>
    <t>２ｔ車</t>
  </si>
  <si>
    <t>機損P14　機-7　1-6-③-2</t>
  </si>
  <si>
    <t>軽油</t>
  </si>
  <si>
    <t>Ｌ</t>
  </si>
  <si>
    <t>ﾀﾞﾝﾌﾟトラック</t>
  </si>
  <si>
    <t>損耗費</t>
  </si>
  <si>
    <t>〃</t>
  </si>
  <si>
    <t>可燃</t>
  </si>
  <si>
    <t>ｔ</t>
  </si>
  <si>
    <t>不燃</t>
  </si>
  <si>
    <t>〃</t>
  </si>
  <si>
    <t>〃</t>
  </si>
  <si>
    <t>本業務は、安佐動物公園内に固形状廃棄物がたまるので、これを収集・処分するものである。</t>
  </si>
  <si>
    <t>収集</t>
  </si>
  <si>
    <t>収　　集</t>
  </si>
  <si>
    <t>積み込み手間</t>
  </si>
  <si>
    <t>人</t>
  </si>
  <si>
    <t>安佐北区安佐町大字動物園</t>
  </si>
  <si>
    <t>第１号代価表参照</t>
  </si>
  <si>
    <t>第２号代価表参照</t>
  </si>
  <si>
    <t>第３号代価表参照</t>
  </si>
  <si>
    <t>１式</t>
  </si>
  <si>
    <t>係長</t>
  </si>
  <si>
    <t>事業費支出</t>
  </si>
  <si>
    <t>号</t>
  </si>
  <si>
    <t>内　訳　書</t>
  </si>
  <si>
    <t>年</t>
  </si>
  <si>
    <t>第　１号　明細表</t>
  </si>
  <si>
    <t>第　２号　明細表</t>
  </si>
  <si>
    <t>第１号内訳書</t>
  </si>
  <si>
    <t>直接業務費計</t>
  </si>
  <si>
    <t>共通仮設費</t>
  </si>
  <si>
    <t>純業務費計</t>
  </si>
  <si>
    <t>現場管理費率</t>
  </si>
  <si>
    <t>現場管理費</t>
  </si>
  <si>
    <t>教務原価計</t>
  </si>
  <si>
    <t>一般管理費率</t>
  </si>
  <si>
    <t>一般管理費</t>
  </si>
  <si>
    <t>処分費</t>
  </si>
  <si>
    <t>業務価格</t>
  </si>
  <si>
    <t>業務価格計</t>
  </si>
  <si>
    <t>消費税相当額</t>
  </si>
  <si>
    <t>請負業務費</t>
  </si>
  <si>
    <t>L=12km</t>
  </si>
  <si>
    <t>L=16km</t>
  </si>
  <si>
    <t>安佐動物公園固形状一般廃棄物収集業務</t>
  </si>
  <si>
    <t>平成   26.2</t>
  </si>
  <si>
    <t>平成  26.2</t>
  </si>
  <si>
    <t>一般競争入札</t>
  </si>
  <si>
    <t>公益目的事業会計</t>
  </si>
  <si>
    <t>動物公園事業費支出</t>
  </si>
  <si>
    <t>収集・処分</t>
  </si>
  <si>
    <t>固形状一般廃棄物収集・処分</t>
  </si>
  <si>
    <r>
      <t xml:space="preserve"> </t>
    </r>
    <r>
      <rPr>
        <sz val="14"/>
        <rFont val="ＭＳ 明朝"/>
        <family val="1"/>
      </rPr>
      <t xml:space="preserve">       </t>
    </r>
    <r>
      <rPr>
        <sz val="14"/>
        <rFont val="ＭＳ 明朝"/>
        <family val="1"/>
      </rPr>
      <t>円</t>
    </r>
  </si>
  <si>
    <t>（公益財団法人広島市みどり生きもの協会）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</si>
</sst>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0"/>
    <numFmt numFmtId="178" formatCode="#,##0.00_ "/>
    <numFmt numFmtId="179" formatCode="0.00_);[Red]\(0.00\)"/>
    <numFmt numFmtId="180" formatCode="0.000_);[Red]\(0.000\)"/>
    <numFmt numFmtId="181" formatCode="#,##0.0"/>
    <numFmt numFmtId="182" formatCode="0_ "/>
    <numFmt numFmtId="183" formatCode="#,##0.0_ "/>
    <numFmt numFmtId="184" formatCode="0.000_ "/>
    <numFmt numFmtId="185" formatCode="#,##0.0000"/>
    <numFmt numFmtId="186" formatCode="0.0"/>
  </numFmts>
  <fonts count="51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ＭＳ 明朝"/>
      <family val="1"/>
    </font>
    <font>
      <sz val="20"/>
      <color indexed="10"/>
      <name val="ＭＳ ゴシック"/>
      <family val="3"/>
    </font>
    <font>
      <sz val="16"/>
      <name val="ＭＳ ゴシック"/>
      <family val="3"/>
    </font>
    <font>
      <sz val="14"/>
      <color indexed="10"/>
      <name val="ＭＳ 明朝"/>
      <family val="1"/>
    </font>
    <font>
      <sz val="7"/>
      <name val="ＭＳ Ｐ明朝"/>
      <family val="1"/>
    </font>
    <font>
      <sz val="28"/>
      <name val="ＭＳ 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4" fontId="0" fillId="0" borderId="0">
      <alignment/>
      <protection/>
    </xf>
    <xf numFmtId="4" fontId="1" fillId="0" borderId="0" applyNumberFormat="0" applyFill="0" applyBorder="0" applyAlignment="0" applyProtection="0"/>
    <xf numFmtId="4" fontId="1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420">
    <xf numFmtId="3" fontId="12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10" xfId="0" applyFont="1" applyBorder="1" applyAlignment="1">
      <alignment/>
    </xf>
    <xf numFmtId="4" fontId="0" fillId="0" borderId="11" xfId="0" applyFont="1" applyBorder="1" applyAlignment="1">
      <alignment/>
    </xf>
    <xf numFmtId="4" fontId="0" fillId="0" borderId="12" xfId="0" applyFont="1" applyBorder="1" applyAlignment="1">
      <alignment/>
    </xf>
    <xf numFmtId="0" fontId="0" fillId="0" borderId="0" xfId="57" applyNumberFormat="1" applyFont="1" applyAlignment="1" applyProtection="1">
      <alignment/>
      <protection locked="0"/>
    </xf>
    <xf numFmtId="0" fontId="9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0" fillId="0" borderId="0" xfId="59" applyNumberFormat="1" applyFont="1" applyAlignment="1" applyProtection="1">
      <alignment/>
      <protection locked="0"/>
    </xf>
    <xf numFmtId="0" fontId="0" fillId="0" borderId="0" xfId="59" applyFont="1" applyAlignment="1">
      <alignment horizontal="center"/>
      <protection/>
    </xf>
    <xf numFmtId="0" fontId="0" fillId="0" borderId="0" xfId="58" applyNumberFormat="1" applyFont="1" applyAlignment="1" applyProtection="1">
      <alignment/>
      <protection locked="0"/>
    </xf>
    <xf numFmtId="0" fontId="0" fillId="0" borderId="0" xfId="58" applyNumberFormat="1" applyFont="1" applyAlignment="1">
      <alignment/>
      <protection/>
    </xf>
    <xf numFmtId="0" fontId="0" fillId="0" borderId="0" xfId="59" applyNumberFormat="1" applyBorder="1">
      <alignment/>
      <protection/>
    </xf>
    <xf numFmtId="0" fontId="0" fillId="0" borderId="0" xfId="59" applyFont="1" applyBorder="1" applyAlignment="1">
      <alignment/>
      <protection/>
    </xf>
    <xf numFmtId="0" fontId="0" fillId="0" borderId="0" xfId="59" applyFont="1" applyBorder="1" applyAlignment="1">
      <alignment horizontal="center"/>
      <protection/>
    </xf>
    <xf numFmtId="0" fontId="0" fillId="0" borderId="13" xfId="59" applyFont="1" applyBorder="1" applyAlignment="1">
      <alignment/>
      <protection/>
    </xf>
    <xf numFmtId="0" fontId="0" fillId="0" borderId="14" xfId="59" applyFont="1" applyBorder="1" applyAlignment="1">
      <alignment/>
      <protection/>
    </xf>
    <xf numFmtId="0" fontId="0" fillId="0" borderId="15" xfId="59" applyFont="1" applyBorder="1" applyAlignment="1">
      <alignment/>
      <protection/>
    </xf>
    <xf numFmtId="0" fontId="0" fillId="0" borderId="14" xfId="59" applyBorder="1" applyAlignment="1">
      <alignment horizontal="center"/>
      <protection/>
    </xf>
    <xf numFmtId="0" fontId="0" fillId="0" borderId="16" xfId="59" applyFont="1" applyBorder="1" applyAlignment="1">
      <alignment/>
      <protection/>
    </xf>
    <xf numFmtId="3" fontId="0" fillId="0" borderId="17" xfId="59" applyNumberFormat="1" applyFont="1" applyBorder="1" applyAlignment="1">
      <alignment/>
      <protection/>
    </xf>
    <xf numFmtId="0" fontId="0" fillId="0" borderId="18" xfId="59" applyFont="1" applyBorder="1" applyAlignment="1">
      <alignment/>
      <protection/>
    </xf>
    <xf numFmtId="0" fontId="0" fillId="0" borderId="19" xfId="59" applyFont="1" applyBorder="1" applyAlignment="1">
      <alignment/>
      <protection/>
    </xf>
    <xf numFmtId="3" fontId="0" fillId="0" borderId="18" xfId="59" applyNumberFormat="1" applyFont="1" applyBorder="1" applyAlignment="1">
      <alignment/>
      <protection/>
    </xf>
    <xf numFmtId="0" fontId="0" fillId="0" borderId="18" xfId="59" applyFont="1" applyBorder="1" applyAlignment="1">
      <alignment horizontal="center"/>
      <protection/>
    </xf>
    <xf numFmtId="0" fontId="0" fillId="0" borderId="20" xfId="59" applyFont="1" applyBorder="1" applyAlignment="1">
      <alignment/>
      <protection/>
    </xf>
    <xf numFmtId="0" fontId="0" fillId="0" borderId="0" xfId="59" applyBorder="1">
      <alignment/>
      <protection/>
    </xf>
    <xf numFmtId="0" fontId="0" fillId="0" borderId="14" xfId="59" applyBorder="1">
      <alignment/>
      <protection/>
    </xf>
    <xf numFmtId="4" fontId="0" fillId="0" borderId="15" xfId="59" applyNumberFormat="1" applyFont="1" applyBorder="1" applyAlignment="1">
      <alignment horizontal="center"/>
      <protection/>
    </xf>
    <xf numFmtId="3" fontId="0" fillId="0" borderId="15" xfId="59" applyNumberFormat="1" applyFont="1" applyBorder="1" applyAlignment="1">
      <alignment/>
      <protection/>
    </xf>
    <xf numFmtId="0" fontId="0" fillId="0" borderId="21" xfId="59" applyFont="1" applyBorder="1" applyAlignment="1">
      <alignment horizontal="left"/>
      <protection/>
    </xf>
    <xf numFmtId="0" fontId="0" fillId="0" borderId="12" xfId="59" applyFont="1" applyBorder="1" applyAlignment="1">
      <alignment horizontal="center"/>
      <protection/>
    </xf>
    <xf numFmtId="0" fontId="0" fillId="0" borderId="22" xfId="59" applyFont="1" applyBorder="1" applyAlignment="1">
      <alignment/>
      <protection/>
    </xf>
    <xf numFmtId="0" fontId="0" fillId="0" borderId="23" xfId="59" applyFont="1" applyBorder="1" applyAlignment="1">
      <alignment/>
      <protection/>
    </xf>
    <xf numFmtId="0" fontId="0" fillId="0" borderId="24" xfId="59" applyBorder="1">
      <alignment/>
      <protection/>
    </xf>
    <xf numFmtId="0" fontId="0" fillId="0" borderId="10" xfId="59" applyFont="1" applyBorder="1" applyAlignment="1">
      <alignment/>
      <protection/>
    </xf>
    <xf numFmtId="0" fontId="0" fillId="0" borderId="10" xfId="59" applyFont="1" applyBorder="1" applyAlignment="1">
      <alignment horizontal="center"/>
      <protection/>
    </xf>
    <xf numFmtId="3" fontId="0" fillId="0" borderId="24" xfId="59" applyNumberFormat="1" applyBorder="1">
      <alignment/>
      <protection/>
    </xf>
    <xf numFmtId="0" fontId="0" fillId="0" borderId="25" xfId="59" applyFont="1" applyBorder="1" applyAlignment="1">
      <alignment/>
      <protection/>
    </xf>
    <xf numFmtId="0" fontId="0" fillId="0" borderId="21" xfId="59" applyFont="1" applyBorder="1" applyAlignment="1">
      <alignment/>
      <protection/>
    </xf>
    <xf numFmtId="4" fontId="0" fillId="0" borderId="12" xfId="59" applyNumberFormat="1" applyFont="1" applyBorder="1" applyAlignment="1">
      <alignment/>
      <protection/>
    </xf>
    <xf numFmtId="3" fontId="0" fillId="0" borderId="12" xfId="59" applyNumberFormat="1" applyFont="1" applyBorder="1" applyAlignment="1">
      <alignment horizontal="right"/>
      <protection/>
    </xf>
    <xf numFmtId="3" fontId="0" fillId="0" borderId="12" xfId="59" applyNumberFormat="1" applyFont="1" applyBorder="1" applyAlignment="1">
      <alignment/>
      <protection/>
    </xf>
    <xf numFmtId="0" fontId="0" fillId="0" borderId="12" xfId="59" applyFont="1" applyBorder="1" applyAlignment="1">
      <alignment/>
      <protection/>
    </xf>
    <xf numFmtId="0" fontId="0" fillId="0" borderId="26" xfId="59" applyFont="1" applyBorder="1" applyAlignment="1">
      <alignment/>
      <protection/>
    </xf>
    <xf numFmtId="0" fontId="0" fillId="0" borderId="27" xfId="59" applyBorder="1">
      <alignment/>
      <protection/>
    </xf>
    <xf numFmtId="0" fontId="0" fillId="0" borderId="11" xfId="59" applyFont="1" applyBorder="1" applyAlignment="1">
      <alignment horizontal="center"/>
      <protection/>
    </xf>
    <xf numFmtId="4" fontId="0" fillId="0" borderId="11" xfId="59" applyNumberFormat="1" applyFont="1" applyBorder="1" applyAlignment="1">
      <alignment/>
      <protection/>
    </xf>
    <xf numFmtId="0" fontId="0" fillId="0" borderId="11" xfId="59" applyFont="1" applyBorder="1" applyAlignment="1">
      <alignment/>
      <protection/>
    </xf>
    <xf numFmtId="3" fontId="0" fillId="0" borderId="27" xfId="59" applyNumberFormat="1" applyBorder="1">
      <alignment/>
      <protection/>
    </xf>
    <xf numFmtId="0" fontId="0" fillId="0" borderId="28" xfId="59" applyFont="1" applyBorder="1" applyAlignment="1">
      <alignment/>
      <protection/>
    </xf>
    <xf numFmtId="3" fontId="0" fillId="0" borderId="22" xfId="59" applyNumberFormat="1" applyFont="1" applyBorder="1" applyAlignment="1">
      <alignment/>
      <protection/>
    </xf>
    <xf numFmtId="3" fontId="0" fillId="0" borderId="28" xfId="59" applyNumberFormat="1" applyFont="1" applyBorder="1" applyAlignment="1">
      <alignment/>
      <protection/>
    </xf>
    <xf numFmtId="3" fontId="0" fillId="0" borderId="11" xfId="59" applyNumberFormat="1" applyFont="1" applyBorder="1" applyAlignment="1">
      <alignment/>
      <protection/>
    </xf>
    <xf numFmtId="4" fontId="0" fillId="0" borderId="27" xfId="59" applyNumberFormat="1" applyBorder="1">
      <alignment/>
      <protection/>
    </xf>
    <xf numFmtId="4" fontId="0" fillId="0" borderId="0" xfId="59" applyNumberFormat="1" applyFont="1" applyBorder="1" applyAlignment="1">
      <alignment/>
      <protection/>
    </xf>
    <xf numFmtId="0" fontId="0" fillId="0" borderId="17" xfId="59" applyFont="1" applyBorder="1" applyAlignment="1">
      <alignment/>
      <protection/>
    </xf>
    <xf numFmtId="0" fontId="0" fillId="0" borderId="19" xfId="59" applyFont="1" applyBorder="1" applyAlignment="1">
      <alignment horizontal="center"/>
      <protection/>
    </xf>
    <xf numFmtId="4" fontId="0" fillId="0" borderId="18" xfId="59" applyNumberFormat="1" applyFont="1" applyBorder="1" applyAlignment="1">
      <alignment/>
      <protection/>
    </xf>
    <xf numFmtId="0" fontId="0" fillId="0" borderId="0" xfId="57" applyNumberFormat="1" applyBorder="1">
      <alignment/>
      <protection/>
    </xf>
    <xf numFmtId="0" fontId="0" fillId="0" borderId="14" xfId="57" applyFont="1" applyBorder="1" applyAlignment="1">
      <alignment/>
      <protection/>
    </xf>
    <xf numFmtId="0" fontId="0" fillId="0" borderId="15" xfId="57" applyFont="1" applyBorder="1" applyAlignment="1">
      <alignment/>
      <protection/>
    </xf>
    <xf numFmtId="0" fontId="4" fillId="0" borderId="15" xfId="57" applyFont="1" applyBorder="1" applyAlignment="1">
      <alignment/>
      <protection/>
    </xf>
    <xf numFmtId="0" fontId="4" fillId="0" borderId="14" xfId="57" applyFont="1" applyBorder="1" applyAlignment="1">
      <alignment/>
      <protection/>
    </xf>
    <xf numFmtId="0" fontId="4" fillId="0" borderId="15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21" xfId="57" applyFont="1" applyBorder="1" applyAlignment="1">
      <alignment/>
      <protection/>
    </xf>
    <xf numFmtId="0" fontId="0" fillId="0" borderId="0" xfId="57" applyFont="1" applyBorder="1" applyAlignment="1">
      <alignment/>
      <protection/>
    </xf>
    <xf numFmtId="0" fontId="12" fillId="0" borderId="12" xfId="57" applyFont="1" applyBorder="1" applyAlignment="1">
      <alignment/>
      <protection/>
    </xf>
    <xf numFmtId="0" fontId="0" fillId="0" borderId="12" xfId="57" applyFont="1" applyBorder="1" applyAlignment="1">
      <alignment/>
      <protection/>
    </xf>
    <xf numFmtId="0" fontId="0" fillId="0" borderId="12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22" xfId="57" applyFont="1" applyBorder="1" applyAlignment="1">
      <alignment horizontal="center"/>
      <protection/>
    </xf>
    <xf numFmtId="0" fontId="4" fillId="0" borderId="26" xfId="57" applyFont="1" applyBorder="1" applyAlignment="1">
      <alignment/>
      <protection/>
    </xf>
    <xf numFmtId="0" fontId="4" fillId="0" borderId="27" xfId="57" applyFont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0" fillId="0" borderId="11" xfId="57" applyFont="1" applyBorder="1" applyAlignment="1">
      <alignment/>
      <protection/>
    </xf>
    <xf numFmtId="0" fontId="0" fillId="0" borderId="27" xfId="57" applyFont="1" applyBorder="1" applyAlignment="1">
      <alignment/>
      <protection/>
    </xf>
    <xf numFmtId="0" fontId="4" fillId="0" borderId="28" xfId="57" applyFont="1" applyBorder="1" applyAlignment="1">
      <alignment/>
      <protection/>
    </xf>
    <xf numFmtId="0" fontId="4" fillId="0" borderId="21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4" fillId="0" borderId="12" xfId="57" applyFont="1" applyBorder="1" applyAlignment="1">
      <alignment/>
      <protection/>
    </xf>
    <xf numFmtId="3" fontId="4" fillId="0" borderId="0" xfId="57" applyNumberFormat="1" applyFont="1" applyBorder="1" applyAlignment="1">
      <alignment/>
      <protection/>
    </xf>
    <xf numFmtId="0" fontId="4" fillId="0" borderId="22" xfId="57" applyFont="1" applyBorder="1" applyAlignment="1">
      <alignment/>
      <protection/>
    </xf>
    <xf numFmtId="0" fontId="0" fillId="0" borderId="27" xfId="57" applyBorder="1" applyAlignment="1">
      <alignment/>
      <protection/>
    </xf>
    <xf numFmtId="0" fontId="13" fillId="0" borderId="26" xfId="57" applyFont="1" applyBorder="1" applyAlignment="1">
      <alignment/>
      <protection/>
    </xf>
    <xf numFmtId="0" fontId="13" fillId="0" borderId="27" xfId="57" applyFont="1" applyBorder="1" applyAlignment="1">
      <alignment/>
      <protection/>
    </xf>
    <xf numFmtId="0" fontId="13" fillId="0" borderId="28" xfId="57" applyFont="1" applyBorder="1" applyAlignment="1">
      <alignment/>
      <protection/>
    </xf>
    <xf numFmtId="0" fontId="13" fillId="0" borderId="21" xfId="57" applyFont="1" applyBorder="1" applyAlignment="1">
      <alignment/>
      <protection/>
    </xf>
    <xf numFmtId="0" fontId="13" fillId="0" borderId="29" xfId="57" applyFont="1" applyBorder="1" applyAlignment="1">
      <alignment/>
      <protection/>
    </xf>
    <xf numFmtId="0" fontId="4" fillId="0" borderId="29" xfId="57" applyFont="1" applyBorder="1" applyAlignment="1">
      <alignment/>
      <protection/>
    </xf>
    <xf numFmtId="0" fontId="13" fillId="0" borderId="22" xfId="57" applyFont="1" applyBorder="1" applyAlignment="1">
      <alignment/>
      <protection/>
    </xf>
    <xf numFmtId="0" fontId="13" fillId="0" borderId="11" xfId="57" applyFont="1" applyBorder="1" applyAlignment="1">
      <alignment/>
      <protection/>
    </xf>
    <xf numFmtId="0" fontId="13" fillId="0" borderId="0" xfId="57" applyFont="1" applyBorder="1" applyAlignment="1">
      <alignment/>
      <protection/>
    </xf>
    <xf numFmtId="0" fontId="13" fillId="0" borderId="12" xfId="57" applyFont="1" applyBorder="1" applyAlignment="1">
      <alignment/>
      <protection/>
    </xf>
    <xf numFmtId="0" fontId="4" fillId="0" borderId="29" xfId="57" applyFont="1" applyBorder="1" applyAlignment="1">
      <alignment horizontal="center"/>
      <protection/>
    </xf>
    <xf numFmtId="0" fontId="13" fillId="0" borderId="17" xfId="57" applyFont="1" applyBorder="1" applyAlignment="1">
      <alignment/>
      <protection/>
    </xf>
    <xf numFmtId="0" fontId="13" fillId="0" borderId="30" xfId="57" applyFont="1" applyBorder="1" applyAlignment="1">
      <alignment/>
      <protection/>
    </xf>
    <xf numFmtId="0" fontId="13" fillId="0" borderId="18" xfId="57" applyFont="1" applyBorder="1" applyAlignment="1">
      <alignment/>
      <protection/>
    </xf>
    <xf numFmtId="0" fontId="13" fillId="0" borderId="19" xfId="57" applyFont="1" applyBorder="1" applyAlignment="1">
      <alignment/>
      <protection/>
    </xf>
    <xf numFmtId="0" fontId="13" fillId="0" borderId="20" xfId="57" applyFont="1" applyBorder="1" applyAlignment="1">
      <alignment/>
      <protection/>
    </xf>
    <xf numFmtId="0" fontId="4" fillId="0" borderId="13" xfId="57" applyFont="1" applyBorder="1" applyAlignment="1">
      <alignment/>
      <protection/>
    </xf>
    <xf numFmtId="0" fontId="4" fillId="0" borderId="16" xfId="57" applyFont="1" applyBorder="1" applyAlignment="1">
      <alignment/>
      <protection/>
    </xf>
    <xf numFmtId="0" fontId="4" fillId="0" borderId="31" xfId="57" applyFont="1" applyBorder="1" applyAlignment="1">
      <alignment/>
      <protection/>
    </xf>
    <xf numFmtId="0" fontId="4" fillId="0" borderId="32" xfId="57" applyFont="1" applyBorder="1" applyAlignment="1">
      <alignment/>
      <protection/>
    </xf>
    <xf numFmtId="0" fontId="0" fillId="0" borderId="0" xfId="58" applyNumberFormat="1" applyBorder="1">
      <alignment/>
      <protection/>
    </xf>
    <xf numFmtId="0" fontId="0" fillId="0" borderId="13" xfId="58" applyNumberFormat="1" applyFont="1" applyBorder="1" applyAlignment="1">
      <alignment/>
      <protection/>
    </xf>
    <xf numFmtId="0" fontId="0" fillId="0" borderId="14" xfId="58" applyNumberFormat="1" applyFont="1" applyBorder="1" applyAlignment="1">
      <alignment/>
      <protection/>
    </xf>
    <xf numFmtId="0" fontId="0" fillId="0" borderId="15" xfId="58" applyNumberFormat="1" applyFont="1" applyBorder="1" applyAlignment="1">
      <alignment/>
      <protection/>
    </xf>
    <xf numFmtId="4" fontId="0" fillId="0" borderId="15" xfId="58" applyNumberFormat="1" applyFont="1" applyBorder="1" applyAlignment="1">
      <alignment/>
      <protection/>
    </xf>
    <xf numFmtId="4" fontId="0" fillId="0" borderId="14" xfId="58" applyNumberFormat="1" applyFont="1" applyBorder="1" applyAlignment="1">
      <alignment/>
      <protection/>
    </xf>
    <xf numFmtId="0" fontId="0" fillId="0" borderId="16" xfId="58" applyNumberFormat="1" applyFont="1" applyBorder="1" applyAlignment="1">
      <alignment/>
      <protection/>
    </xf>
    <xf numFmtId="0" fontId="0" fillId="0" borderId="21" xfId="58" applyNumberFormat="1" applyFont="1" applyBorder="1" applyAlignment="1">
      <alignment horizontal="left"/>
      <protection/>
    </xf>
    <xf numFmtId="0" fontId="0" fillId="0" borderId="0" xfId="58" applyNumberFormat="1" applyFont="1" applyBorder="1" applyAlignment="1">
      <alignment/>
      <protection/>
    </xf>
    <xf numFmtId="0" fontId="0" fillId="0" borderId="12" xfId="58" applyNumberFormat="1" applyFont="1" applyBorder="1" applyAlignment="1">
      <alignment horizontal="center"/>
      <protection/>
    </xf>
    <xf numFmtId="4" fontId="0" fillId="0" borderId="12" xfId="58" applyNumberFormat="1" applyFont="1" applyBorder="1" applyAlignment="1">
      <alignment horizontal="center"/>
      <protection/>
    </xf>
    <xf numFmtId="3" fontId="0" fillId="0" borderId="12" xfId="58" applyBorder="1" applyAlignment="1">
      <alignment horizontal="center"/>
      <protection/>
    </xf>
    <xf numFmtId="4" fontId="0" fillId="0" borderId="0" xfId="58" applyNumberFormat="1" applyFont="1" applyBorder="1" applyAlignment="1">
      <alignment/>
      <protection/>
    </xf>
    <xf numFmtId="3" fontId="0" fillId="0" borderId="22" xfId="58" applyFont="1" applyBorder="1" applyAlignment="1">
      <alignment/>
      <protection/>
    </xf>
    <xf numFmtId="0" fontId="0" fillId="0" borderId="23" xfId="58" applyNumberFormat="1" applyFont="1" applyBorder="1" applyAlignment="1">
      <alignment/>
      <protection/>
    </xf>
    <xf numFmtId="0" fontId="0" fillId="0" borderId="24" xfId="58" applyNumberFormat="1" applyBorder="1">
      <alignment/>
      <protection/>
    </xf>
    <xf numFmtId="0" fontId="0" fillId="0" borderId="10" xfId="58" applyNumberFormat="1" applyFont="1" applyBorder="1" applyAlignment="1">
      <alignment/>
      <protection/>
    </xf>
    <xf numFmtId="4" fontId="0" fillId="0" borderId="24" xfId="58" applyNumberFormat="1" applyBorder="1">
      <alignment/>
      <protection/>
    </xf>
    <xf numFmtId="0" fontId="0" fillId="0" borderId="25" xfId="58" applyNumberFormat="1" applyFont="1" applyBorder="1" applyAlignment="1">
      <alignment/>
      <protection/>
    </xf>
    <xf numFmtId="0" fontId="0" fillId="0" borderId="21" xfId="58" applyNumberFormat="1" applyFont="1" applyBorder="1" applyAlignment="1">
      <alignment/>
      <protection/>
    </xf>
    <xf numFmtId="0" fontId="0" fillId="0" borderId="12" xfId="58" applyNumberFormat="1" applyFont="1" applyBorder="1" applyAlignment="1">
      <alignment/>
      <protection/>
    </xf>
    <xf numFmtId="0" fontId="0" fillId="0" borderId="22" xfId="58" applyNumberFormat="1" applyFont="1" applyBorder="1" applyAlignment="1">
      <alignment/>
      <protection/>
    </xf>
    <xf numFmtId="0" fontId="0" fillId="0" borderId="26" xfId="58" applyNumberFormat="1" applyFont="1" applyBorder="1" applyAlignment="1">
      <alignment/>
      <protection/>
    </xf>
    <xf numFmtId="0" fontId="0" fillId="0" borderId="27" xfId="58" applyNumberFormat="1" applyBorder="1">
      <alignment/>
      <protection/>
    </xf>
    <xf numFmtId="0" fontId="0" fillId="0" borderId="11" xfId="58" applyNumberFormat="1" applyFont="1" applyBorder="1" applyAlignment="1">
      <alignment/>
      <protection/>
    </xf>
    <xf numFmtId="0" fontId="0" fillId="0" borderId="11" xfId="58" applyNumberFormat="1" applyFont="1" applyBorder="1" applyAlignment="1">
      <alignment horizontal="center"/>
      <protection/>
    </xf>
    <xf numFmtId="3" fontId="0" fillId="0" borderId="11" xfId="58" applyFont="1" applyBorder="1" applyAlignment="1">
      <alignment/>
      <protection/>
    </xf>
    <xf numFmtId="4" fontId="0" fillId="0" borderId="27" xfId="58" applyNumberFormat="1" applyBorder="1">
      <alignment/>
      <protection/>
    </xf>
    <xf numFmtId="0" fontId="0" fillId="0" borderId="28" xfId="58" applyNumberFormat="1" applyFont="1" applyBorder="1" applyAlignment="1">
      <alignment/>
      <protection/>
    </xf>
    <xf numFmtId="3" fontId="0" fillId="0" borderId="12" xfId="58" applyFont="1" applyBorder="1" applyAlignment="1">
      <alignment/>
      <protection/>
    </xf>
    <xf numFmtId="4" fontId="7" fillId="0" borderId="27" xfId="58" applyNumberFormat="1" applyFont="1" applyBorder="1" applyAlignment="1">
      <alignment/>
      <protection/>
    </xf>
    <xf numFmtId="4" fontId="0" fillId="0" borderId="12" xfId="58" applyNumberFormat="1" applyFont="1" applyBorder="1" applyAlignment="1">
      <alignment/>
      <protection/>
    </xf>
    <xf numFmtId="4" fontId="0" fillId="0" borderId="11" xfId="58" applyNumberFormat="1" applyFont="1" applyBorder="1" applyAlignment="1">
      <alignment/>
      <protection/>
    </xf>
    <xf numFmtId="3" fontId="0" fillId="0" borderId="28" xfId="58" applyFont="1" applyBorder="1" applyAlignment="1">
      <alignment/>
      <protection/>
    </xf>
    <xf numFmtId="4" fontId="0" fillId="0" borderId="28" xfId="58" applyNumberFormat="1" applyFont="1" applyBorder="1" applyAlignment="1">
      <alignment/>
      <protection/>
    </xf>
    <xf numFmtId="0" fontId="0" fillId="0" borderId="18" xfId="58" applyNumberFormat="1" applyFont="1" applyBorder="1" applyAlignment="1">
      <alignment/>
      <protection/>
    </xf>
    <xf numFmtId="0" fontId="0" fillId="0" borderId="19" xfId="58" applyNumberFormat="1" applyFont="1" applyBorder="1" applyAlignment="1">
      <alignment/>
      <protection/>
    </xf>
    <xf numFmtId="4" fontId="0" fillId="0" borderId="19" xfId="58" applyNumberFormat="1" applyFont="1" applyBorder="1" applyAlignment="1">
      <alignment/>
      <protection/>
    </xf>
    <xf numFmtId="3" fontId="0" fillId="0" borderId="19" xfId="58" applyFont="1" applyBorder="1" applyAlignment="1">
      <alignment/>
      <protection/>
    </xf>
    <xf numFmtId="4" fontId="0" fillId="0" borderId="18" xfId="58" applyNumberFormat="1" applyFont="1" applyBorder="1" applyAlignment="1">
      <alignment/>
      <protection/>
    </xf>
    <xf numFmtId="4" fontId="0" fillId="0" borderId="20" xfId="58" applyNumberFormat="1" applyFont="1" applyBorder="1" applyAlignment="1">
      <alignment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33" xfId="57" applyFont="1" applyBorder="1" applyAlignment="1">
      <alignment/>
      <protection/>
    </xf>
    <xf numFmtId="0" fontId="0" fillId="0" borderId="34" xfId="57" applyFont="1" applyBorder="1" applyAlignment="1">
      <alignment/>
      <protection/>
    </xf>
    <xf numFmtId="0" fontId="0" fillId="0" borderId="35" xfId="57" applyFont="1" applyBorder="1" applyAlignment="1">
      <alignment/>
      <protection/>
    </xf>
    <xf numFmtId="0" fontId="0" fillId="0" borderId="36" xfId="57" applyFont="1" applyBorder="1" applyAlignment="1">
      <alignment/>
      <protection/>
    </xf>
    <xf numFmtId="0" fontId="0" fillId="0" borderId="37" xfId="57" applyFont="1" applyBorder="1" applyAlignment="1">
      <alignment/>
      <protection/>
    </xf>
    <xf numFmtId="0" fontId="0" fillId="0" borderId="38" xfId="57" applyFont="1" applyBorder="1" applyAlignment="1">
      <alignment/>
      <protection/>
    </xf>
    <xf numFmtId="0" fontId="0" fillId="0" borderId="39" xfId="57" applyFont="1" applyBorder="1" applyAlignment="1">
      <alignment/>
      <protection/>
    </xf>
    <xf numFmtId="0" fontId="0" fillId="0" borderId="29" xfId="57" applyFont="1" applyBorder="1" applyAlignment="1">
      <alignment/>
      <protection/>
    </xf>
    <xf numFmtId="0" fontId="0" fillId="0" borderId="11" xfId="58" applyNumberFormat="1" applyFont="1" applyBorder="1" applyAlignment="1">
      <alignment horizontal="right"/>
      <protection/>
    </xf>
    <xf numFmtId="3" fontId="0" fillId="0" borderId="12" xfId="59" applyNumberFormat="1" applyFont="1" applyBorder="1" applyAlignment="1">
      <alignment horizontal="center"/>
      <protection/>
    </xf>
    <xf numFmtId="0" fontId="0" fillId="0" borderId="40" xfId="57" applyFont="1" applyBorder="1" applyAlignment="1">
      <alignment horizontal="center" vertical="center"/>
      <protection/>
    </xf>
    <xf numFmtId="0" fontId="0" fillId="0" borderId="40" xfId="57" applyFont="1" applyBorder="1" applyAlignment="1">
      <alignment/>
      <protection/>
    </xf>
    <xf numFmtId="0" fontId="0" fillId="0" borderId="29" xfId="57" applyFont="1" applyBorder="1" applyAlignment="1">
      <alignment/>
      <protection/>
    </xf>
    <xf numFmtId="3" fontId="10" fillId="0" borderId="41" xfId="57" applyNumberFormat="1" applyFont="1" applyBorder="1" applyAlignment="1">
      <alignment/>
      <protection/>
    </xf>
    <xf numFmtId="0" fontId="11" fillId="0" borderId="11" xfId="58" applyNumberFormat="1" applyFont="1" applyBorder="1" applyAlignment="1">
      <alignment/>
      <protection/>
    </xf>
    <xf numFmtId="0" fontId="11" fillId="0" borderId="12" xfId="58" applyNumberFormat="1" applyFont="1" applyBorder="1" applyAlignment="1">
      <alignment/>
      <protection/>
    </xf>
    <xf numFmtId="3" fontId="0" fillId="0" borderId="29" xfId="57" applyNumberFormat="1" applyFont="1" applyBorder="1" applyAlignment="1">
      <alignment/>
      <protection/>
    </xf>
    <xf numFmtId="0" fontId="0" fillId="0" borderId="0" xfId="56" applyNumberFormat="1" applyFont="1" applyAlignment="1" applyProtection="1">
      <alignment/>
      <protection locked="0"/>
    </xf>
    <xf numFmtId="0" fontId="13" fillId="0" borderId="0" xfId="56" applyFont="1" applyAlignment="1">
      <alignment vertical="center"/>
      <protection/>
    </xf>
    <xf numFmtId="0" fontId="13" fillId="0" borderId="13" xfId="56" applyFont="1" applyBorder="1" applyAlignment="1">
      <alignment vertical="center"/>
      <protection/>
    </xf>
    <xf numFmtId="0" fontId="13" fillId="0" borderId="14" xfId="56" applyFont="1" applyBorder="1" applyAlignment="1">
      <alignment vertical="center"/>
      <protection/>
    </xf>
    <xf numFmtId="0" fontId="0" fillId="0" borderId="14" xfId="56" applyBorder="1" applyAlignment="1">
      <alignment vertical="center"/>
      <protection/>
    </xf>
    <xf numFmtId="0" fontId="13" fillId="0" borderId="14" xfId="56" applyFont="1" applyBorder="1" applyAlignment="1">
      <alignment horizontal="right" vertical="center"/>
      <protection/>
    </xf>
    <xf numFmtId="0" fontId="13" fillId="0" borderId="16" xfId="56" applyFont="1" applyBorder="1" applyAlignment="1">
      <alignment horizontal="center" vertical="center"/>
      <protection/>
    </xf>
    <xf numFmtId="0" fontId="13" fillId="0" borderId="0" xfId="56" applyFont="1" applyBorder="1" applyAlignment="1">
      <alignment vertical="center"/>
      <protection/>
    </xf>
    <xf numFmtId="0" fontId="13" fillId="0" borderId="26" xfId="56" applyFont="1" applyBorder="1" applyAlignment="1">
      <alignment vertical="center"/>
      <protection/>
    </xf>
    <xf numFmtId="0" fontId="13" fillId="0" borderId="27" xfId="56" applyFont="1" applyBorder="1" applyAlignment="1">
      <alignment vertical="center"/>
      <protection/>
    </xf>
    <xf numFmtId="0" fontId="13" fillId="0" borderId="27" xfId="56" applyFont="1" applyBorder="1" applyAlignment="1">
      <alignment horizontal="center" vertical="center"/>
      <protection/>
    </xf>
    <xf numFmtId="0" fontId="13" fillId="0" borderId="28" xfId="56" applyFont="1" applyBorder="1" applyAlignment="1">
      <alignment vertical="center"/>
      <protection/>
    </xf>
    <xf numFmtId="0" fontId="4" fillId="0" borderId="0" xfId="56" applyFont="1" applyAlignment="1">
      <alignment vertical="center"/>
      <protection/>
    </xf>
    <xf numFmtId="0" fontId="4" fillId="0" borderId="26" xfId="56" applyFont="1" applyBorder="1" applyAlignment="1">
      <alignment vertical="center"/>
      <protection/>
    </xf>
    <xf numFmtId="0" fontId="4" fillId="0" borderId="27" xfId="56" applyFont="1" applyBorder="1" applyAlignment="1">
      <alignment vertical="center"/>
      <protection/>
    </xf>
    <xf numFmtId="0" fontId="4" fillId="0" borderId="11" xfId="56" applyFont="1" applyBorder="1" applyAlignment="1">
      <alignment horizontal="center" vertical="center"/>
      <protection/>
    </xf>
    <xf numFmtId="0" fontId="4" fillId="0" borderId="42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23" xfId="56" applyFont="1" applyBorder="1" applyAlignment="1">
      <alignment/>
      <protection/>
    </xf>
    <xf numFmtId="0" fontId="4" fillId="0" borderId="24" xfId="56" applyFont="1" applyBorder="1" applyAlignment="1">
      <alignment/>
      <protection/>
    </xf>
    <xf numFmtId="0" fontId="4" fillId="0" borderId="10" xfId="56" applyFont="1" applyBorder="1" applyAlignment="1">
      <alignment/>
      <protection/>
    </xf>
    <xf numFmtId="0" fontId="0" fillId="0" borderId="10" xfId="56" applyFont="1" applyBorder="1" applyAlignment="1">
      <alignment/>
      <protection/>
    </xf>
    <xf numFmtId="0" fontId="4" fillId="0" borderId="10" xfId="56" applyFont="1" applyBorder="1" applyAlignment="1">
      <alignment horizontal="center"/>
      <protection/>
    </xf>
    <xf numFmtId="4" fontId="4" fillId="0" borderId="10" xfId="56" applyNumberFormat="1" applyFont="1" applyBorder="1" applyAlignment="1">
      <alignment/>
      <protection/>
    </xf>
    <xf numFmtId="3" fontId="4" fillId="0" borderId="10" xfId="56" applyNumberFormat="1" applyFont="1" applyBorder="1" applyAlignment="1">
      <alignment/>
      <protection/>
    </xf>
    <xf numFmtId="0" fontId="4" fillId="0" borderId="43" xfId="56" applyFont="1" applyBorder="1" applyAlignment="1">
      <alignment/>
      <protection/>
    </xf>
    <xf numFmtId="0" fontId="0" fillId="0" borderId="0" xfId="56" applyNumberFormat="1" applyBorder="1">
      <alignment/>
      <protection/>
    </xf>
    <xf numFmtId="0" fontId="4" fillId="0" borderId="21" xfId="56" applyFont="1" applyBorder="1" applyAlignment="1">
      <alignment/>
      <protection/>
    </xf>
    <xf numFmtId="0" fontId="4" fillId="0" borderId="0" xfId="56" applyFont="1" applyBorder="1" applyAlignment="1">
      <alignment/>
      <protection/>
    </xf>
    <xf numFmtId="0" fontId="4" fillId="0" borderId="12" xfId="56" applyFont="1" applyBorder="1" applyAlignment="1">
      <alignment horizontal="center"/>
      <protection/>
    </xf>
    <xf numFmtId="0" fontId="0" fillId="0" borderId="12" xfId="56" applyFont="1" applyBorder="1" applyAlignment="1">
      <alignment/>
      <protection/>
    </xf>
    <xf numFmtId="4" fontId="4" fillId="0" borderId="12" xfId="56" applyNumberFormat="1" applyFont="1" applyBorder="1" applyAlignment="1">
      <alignment/>
      <protection/>
    </xf>
    <xf numFmtId="3" fontId="4" fillId="0" borderId="12" xfId="56" applyNumberFormat="1" applyFont="1" applyBorder="1" applyAlignment="1">
      <alignment/>
      <protection/>
    </xf>
    <xf numFmtId="0" fontId="4" fillId="0" borderId="44" xfId="56" applyFont="1" applyBorder="1" applyAlignment="1">
      <alignment/>
      <protection/>
    </xf>
    <xf numFmtId="0" fontId="4" fillId="0" borderId="26" xfId="56" applyFont="1" applyBorder="1" applyAlignment="1">
      <alignment/>
      <protection/>
    </xf>
    <xf numFmtId="0" fontId="4" fillId="0" borderId="27" xfId="56" applyFont="1" applyBorder="1" applyAlignment="1">
      <alignment/>
      <protection/>
    </xf>
    <xf numFmtId="0" fontId="4" fillId="0" borderId="11" xfId="56" applyFont="1" applyBorder="1" applyAlignment="1">
      <alignment/>
      <protection/>
    </xf>
    <xf numFmtId="0" fontId="0" fillId="0" borderId="11" xfId="56" applyFont="1" applyBorder="1" applyAlignment="1">
      <alignment/>
      <protection/>
    </xf>
    <xf numFmtId="0" fontId="4" fillId="0" borderId="11" xfId="56" applyFont="1" applyBorder="1" applyAlignment="1">
      <alignment horizontal="center"/>
      <protection/>
    </xf>
    <xf numFmtId="4" fontId="4" fillId="0" borderId="11" xfId="56" applyNumberFormat="1" applyFont="1" applyBorder="1" applyAlignment="1">
      <alignment/>
      <protection/>
    </xf>
    <xf numFmtId="3" fontId="4" fillId="0" borderId="11" xfId="56" applyNumberFormat="1" applyFont="1" applyBorder="1" applyAlignment="1">
      <alignment/>
      <protection/>
    </xf>
    <xf numFmtId="0" fontId="4" fillId="0" borderId="42" xfId="56" applyFont="1" applyBorder="1" applyAlignment="1">
      <alignment/>
      <protection/>
    </xf>
    <xf numFmtId="3" fontId="4" fillId="0" borderId="42" xfId="56" applyNumberFormat="1" applyFont="1" applyBorder="1" applyAlignment="1">
      <alignment horizontal="left"/>
      <protection/>
    </xf>
    <xf numFmtId="3" fontId="4" fillId="0" borderId="12" xfId="56" applyNumberFormat="1" applyFont="1" applyBorder="1" applyAlignment="1">
      <alignment horizontal="right"/>
      <protection/>
    </xf>
    <xf numFmtId="0" fontId="4" fillId="0" borderId="12" xfId="56" applyFont="1" applyBorder="1" applyAlignment="1">
      <alignment/>
      <protection/>
    </xf>
    <xf numFmtId="3" fontId="4" fillId="0" borderId="12" xfId="56" applyNumberFormat="1" applyFont="1" applyBorder="1" applyAlignment="1">
      <alignment horizontal="center"/>
      <protection/>
    </xf>
    <xf numFmtId="10" fontId="4" fillId="0" borderId="44" xfId="56" applyNumberFormat="1" applyFont="1" applyBorder="1" applyAlignment="1">
      <alignment/>
      <protection/>
    </xf>
    <xf numFmtId="0" fontId="0" fillId="0" borderId="45" xfId="56" applyNumberFormat="1" applyFont="1" applyBorder="1" applyAlignment="1" applyProtection="1">
      <alignment/>
      <protection locked="0"/>
    </xf>
    <xf numFmtId="0" fontId="4" fillId="0" borderId="17" xfId="56" applyFont="1" applyBorder="1" applyAlignment="1">
      <alignment/>
      <protection/>
    </xf>
    <xf numFmtId="0" fontId="4" fillId="0" borderId="18" xfId="56" applyFont="1" applyBorder="1" applyAlignment="1">
      <alignment/>
      <protection/>
    </xf>
    <xf numFmtId="0" fontId="4" fillId="0" borderId="19" xfId="56" applyFont="1" applyBorder="1" applyAlignment="1">
      <alignment/>
      <protection/>
    </xf>
    <xf numFmtId="0" fontId="0" fillId="0" borderId="19" xfId="56" applyFont="1" applyBorder="1" applyAlignment="1">
      <alignment/>
      <protection/>
    </xf>
    <xf numFmtId="0" fontId="4" fillId="0" borderId="19" xfId="56" applyFont="1" applyBorder="1" applyAlignment="1">
      <alignment horizontal="center"/>
      <protection/>
    </xf>
    <xf numFmtId="4" fontId="4" fillId="0" borderId="19" xfId="56" applyNumberFormat="1" applyFont="1" applyBorder="1" applyAlignment="1">
      <alignment/>
      <protection/>
    </xf>
    <xf numFmtId="3" fontId="4" fillId="0" borderId="19" xfId="56" applyNumberFormat="1" applyFont="1" applyBorder="1" applyAlignment="1">
      <alignment/>
      <protection/>
    </xf>
    <xf numFmtId="0" fontId="4" fillId="0" borderId="46" xfId="56" applyFont="1" applyBorder="1" applyAlignment="1">
      <alignment/>
      <protection/>
    </xf>
    <xf numFmtId="0" fontId="0" fillId="0" borderId="12" xfId="56" applyFont="1" applyBorder="1" applyAlignment="1">
      <alignment horizontal="center"/>
      <protection/>
    </xf>
    <xf numFmtId="0" fontId="0" fillId="0" borderId="11" xfId="56" applyFont="1" applyBorder="1" applyAlignment="1">
      <alignment horizontal="center"/>
      <protection/>
    </xf>
    <xf numFmtId="0" fontId="12" fillId="0" borderId="12" xfId="56" applyFont="1" applyBorder="1" applyAlignment="1">
      <alignment horizontal="center"/>
      <protection/>
    </xf>
    <xf numFmtId="0" fontId="4" fillId="0" borderId="14" xfId="56" applyFont="1" applyBorder="1" applyAlignment="1">
      <alignment horizontal="right" vertical="center"/>
      <protection/>
    </xf>
    <xf numFmtId="0" fontId="4" fillId="0" borderId="16" xfId="56" applyFont="1" applyBorder="1" applyAlignment="1">
      <alignment horizontal="center" vertical="center"/>
      <protection/>
    </xf>
    <xf numFmtId="0" fontId="0" fillId="0" borderId="47" xfId="56" applyFont="1" applyBorder="1" applyAlignment="1">
      <alignment/>
      <protection/>
    </xf>
    <xf numFmtId="3" fontId="0" fillId="0" borderId="11" xfId="56" applyNumberFormat="1" applyBorder="1" applyAlignment="1" quotePrefix="1">
      <alignment/>
      <protection/>
    </xf>
    <xf numFmtId="0" fontId="0" fillId="0" borderId="48" xfId="56" applyNumberFormat="1" applyFont="1" applyBorder="1" applyAlignment="1" applyProtection="1">
      <alignment/>
      <protection locked="0"/>
    </xf>
    <xf numFmtId="3" fontId="4" fillId="0" borderId="49" xfId="56" applyNumberFormat="1" applyFont="1" applyBorder="1" applyAlignment="1">
      <alignment horizontal="center"/>
      <protection/>
    </xf>
    <xf numFmtId="0" fontId="0" fillId="0" borderId="50" xfId="56" applyNumberFormat="1" applyFont="1" applyBorder="1" applyAlignment="1" applyProtection="1">
      <alignment/>
      <protection locked="0"/>
    </xf>
    <xf numFmtId="0" fontId="4" fillId="0" borderId="51" xfId="56" applyFont="1" applyBorder="1" applyAlignment="1">
      <alignment/>
      <protection/>
    </xf>
    <xf numFmtId="0" fontId="0" fillId="0" borderId="52" xfId="56" applyFont="1" applyBorder="1" applyAlignment="1">
      <alignment/>
      <protection/>
    </xf>
    <xf numFmtId="0" fontId="4" fillId="0" borderId="52" xfId="56" applyFont="1" applyBorder="1" applyAlignment="1">
      <alignment horizontal="center"/>
      <protection/>
    </xf>
    <xf numFmtId="4" fontId="4" fillId="0" borderId="53" xfId="56" applyNumberFormat="1" applyFont="1" applyBorder="1" applyAlignment="1">
      <alignment/>
      <protection/>
    </xf>
    <xf numFmtId="0" fontId="4" fillId="0" borderId="49" xfId="56" applyFont="1" applyBorder="1" applyAlignment="1">
      <alignment horizontal="center"/>
      <protection/>
    </xf>
    <xf numFmtId="4" fontId="4" fillId="0" borderId="27" xfId="56" applyNumberFormat="1" applyFont="1" applyBorder="1" applyAlignment="1">
      <alignment/>
      <protection/>
    </xf>
    <xf numFmtId="0" fontId="12" fillId="0" borderId="12" xfId="56" applyFont="1" applyBorder="1" applyAlignment="1">
      <alignment/>
      <protection/>
    </xf>
    <xf numFmtId="4" fontId="4" fillId="0" borderId="12" xfId="56" applyNumberFormat="1" applyFont="1" applyBorder="1" applyAlignment="1">
      <alignment horizontal="center"/>
      <protection/>
    </xf>
    <xf numFmtId="0" fontId="0" fillId="0" borderId="12" xfId="56" applyBorder="1" applyAlignment="1">
      <alignment/>
      <protection/>
    </xf>
    <xf numFmtId="3" fontId="12" fillId="0" borderId="12" xfId="56" applyNumberFormat="1" applyFont="1" applyBorder="1" applyAlignment="1">
      <alignment horizontal="right"/>
      <protection/>
    </xf>
    <xf numFmtId="4" fontId="12" fillId="0" borderId="12" xfId="56" applyNumberFormat="1" applyFont="1" applyBorder="1" applyAlignment="1">
      <alignment/>
      <protection/>
    </xf>
    <xf numFmtId="0" fontId="12" fillId="0" borderId="44" xfId="56" applyFont="1" applyBorder="1" applyAlignment="1">
      <alignment/>
      <protection/>
    </xf>
    <xf numFmtId="0" fontId="4" fillId="0" borderId="31" xfId="56" applyFont="1" applyBorder="1" applyAlignment="1">
      <alignment/>
      <protection/>
    </xf>
    <xf numFmtId="0" fontId="4" fillId="0" borderId="41" xfId="56" applyFont="1" applyBorder="1" applyAlignment="1">
      <alignment/>
      <protection/>
    </xf>
    <xf numFmtId="0" fontId="0" fillId="0" borderId="38" xfId="56" applyFont="1" applyBorder="1" applyAlignment="1">
      <alignment horizontal="center"/>
      <protection/>
    </xf>
    <xf numFmtId="0" fontId="0" fillId="0" borderId="38" xfId="56" applyFont="1" applyBorder="1" applyAlignment="1">
      <alignment/>
      <protection/>
    </xf>
    <xf numFmtId="0" fontId="4" fillId="0" borderId="38" xfId="56" applyFont="1" applyBorder="1" applyAlignment="1">
      <alignment horizontal="center"/>
      <protection/>
    </xf>
    <xf numFmtId="4" fontId="4" fillId="0" borderId="38" xfId="56" applyNumberFormat="1" applyFont="1" applyBorder="1" applyAlignment="1">
      <alignment/>
      <protection/>
    </xf>
    <xf numFmtId="3" fontId="4" fillId="0" borderId="38" xfId="56" applyNumberFormat="1" applyFont="1" applyBorder="1" applyAlignment="1">
      <alignment/>
      <protection/>
    </xf>
    <xf numFmtId="0" fontId="4" fillId="0" borderId="54" xfId="56" applyFont="1" applyBorder="1" applyAlignment="1">
      <alignment/>
      <protection/>
    </xf>
    <xf numFmtId="0" fontId="0" fillId="0" borderId="55" xfId="56" applyNumberFormat="1" applyFont="1" applyBorder="1" applyAlignment="1" applyProtection="1">
      <alignment/>
      <protection locked="0"/>
    </xf>
    <xf numFmtId="183" fontId="4" fillId="0" borderId="12" xfId="56" applyNumberFormat="1" applyFont="1" applyBorder="1" applyAlignment="1">
      <alignment horizontal="right"/>
      <protection/>
    </xf>
    <xf numFmtId="3" fontId="4" fillId="0" borderId="11" xfId="56" applyNumberFormat="1" applyFont="1" applyBorder="1" applyAlignment="1">
      <alignment horizontal="right"/>
      <protection/>
    </xf>
    <xf numFmtId="0" fontId="0" fillId="0" borderId="0" xfId="56" applyNumberFormat="1" applyAlignment="1" applyProtection="1">
      <alignment/>
      <protection locked="0"/>
    </xf>
    <xf numFmtId="4" fontId="13" fillId="0" borderId="27" xfId="0" applyFont="1" applyBorder="1" applyAlignment="1">
      <alignment horizontal="center" vertical="center"/>
    </xf>
    <xf numFmtId="4" fontId="13" fillId="0" borderId="28" xfId="0" applyFont="1" applyBorder="1" applyAlignment="1">
      <alignment vertical="center"/>
    </xf>
    <xf numFmtId="4" fontId="0" fillId="0" borderId="0" xfId="0" applyFont="1" applyBorder="1" applyAlignment="1">
      <alignment/>
    </xf>
    <xf numFmtId="4" fontId="4" fillId="0" borderId="0" xfId="0" applyFont="1" applyBorder="1" applyAlignment="1">
      <alignment/>
    </xf>
    <xf numFmtId="4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4" fontId="4" fillId="0" borderId="44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13" fillId="0" borderId="0" xfId="0" applyFont="1" applyAlignment="1">
      <alignment vertical="center"/>
    </xf>
    <xf numFmtId="4" fontId="13" fillId="0" borderId="13" xfId="0" applyFont="1" applyBorder="1" applyAlignment="1">
      <alignment vertical="center"/>
    </xf>
    <xf numFmtId="4" fontId="13" fillId="0" borderId="14" xfId="0" applyFont="1" applyBorder="1" applyAlignment="1">
      <alignment vertical="center"/>
    </xf>
    <xf numFmtId="4" fontId="0" fillId="0" borderId="14" xfId="0" applyBorder="1" applyAlignment="1">
      <alignment vertical="center"/>
    </xf>
    <xf numFmtId="4" fontId="13" fillId="0" borderId="14" xfId="0" applyFont="1" applyBorder="1" applyAlignment="1">
      <alignment horizontal="right" vertical="center"/>
    </xf>
    <xf numFmtId="4" fontId="13" fillId="0" borderId="16" xfId="0" applyFont="1" applyBorder="1" applyAlignment="1">
      <alignment horizontal="center" vertical="center"/>
    </xf>
    <xf numFmtId="4" fontId="13" fillId="0" borderId="0" xfId="0" applyFont="1" applyBorder="1" applyAlignment="1">
      <alignment vertical="center"/>
    </xf>
    <xf numFmtId="4" fontId="13" fillId="0" borderId="26" xfId="0" applyFont="1" applyBorder="1" applyAlignment="1">
      <alignment vertical="center"/>
    </xf>
    <xf numFmtId="4" fontId="13" fillId="0" borderId="27" xfId="0" applyFont="1" applyBorder="1" applyAlignment="1">
      <alignment vertical="center"/>
    </xf>
    <xf numFmtId="4" fontId="4" fillId="0" borderId="0" xfId="0" applyFont="1" applyAlignment="1">
      <alignment vertical="center"/>
    </xf>
    <xf numFmtId="4" fontId="4" fillId="0" borderId="26" xfId="0" applyFont="1" applyBorder="1" applyAlignment="1">
      <alignment vertical="center"/>
    </xf>
    <xf numFmtId="4" fontId="4" fillId="0" borderId="27" xfId="0" applyFont="1" applyBorder="1" applyAlignment="1">
      <alignment vertical="center"/>
    </xf>
    <xf numFmtId="4" fontId="4" fillId="0" borderId="11" xfId="0" applyFont="1" applyBorder="1" applyAlignment="1">
      <alignment horizontal="center" vertical="center"/>
    </xf>
    <xf numFmtId="4" fontId="4" fillId="0" borderId="42" xfId="0" applyFont="1" applyBorder="1" applyAlignment="1">
      <alignment horizontal="center" vertical="center"/>
    </xf>
    <xf numFmtId="4" fontId="4" fillId="0" borderId="0" xfId="0" applyFont="1" applyBorder="1" applyAlignment="1">
      <alignment vertical="center"/>
    </xf>
    <xf numFmtId="4" fontId="4" fillId="0" borderId="23" xfId="0" applyFont="1" applyBorder="1" applyAlignment="1">
      <alignment/>
    </xf>
    <xf numFmtId="4" fontId="4" fillId="0" borderId="24" xfId="0" applyFont="1" applyBorder="1" applyAlignment="1">
      <alignment/>
    </xf>
    <xf numFmtId="4" fontId="4" fillId="0" borderId="10" xfId="0" applyFont="1" applyBorder="1" applyAlignment="1">
      <alignment/>
    </xf>
    <xf numFmtId="4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4" fillId="0" borderId="43" xfId="0" applyFont="1" applyBorder="1" applyAlignment="1">
      <alignment/>
    </xf>
    <xf numFmtId="0" fontId="0" fillId="0" borderId="0" xfId="0" applyNumberFormat="1" applyBorder="1" applyAlignment="1">
      <alignment/>
    </xf>
    <xf numFmtId="4" fontId="4" fillId="0" borderId="21" xfId="0" applyFont="1" applyBorder="1" applyAlignment="1">
      <alignment/>
    </xf>
    <xf numFmtId="4" fontId="4" fillId="0" borderId="26" xfId="0" applyFont="1" applyBorder="1" applyAlignment="1">
      <alignment/>
    </xf>
    <xf numFmtId="4" fontId="4" fillId="0" borderId="27" xfId="0" applyFont="1" applyBorder="1" applyAlignment="1">
      <alignment/>
    </xf>
    <xf numFmtId="4" fontId="4" fillId="0" borderId="11" xfId="0" applyFont="1" applyBorder="1" applyAlignment="1">
      <alignment/>
    </xf>
    <xf numFmtId="4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42" xfId="0" applyFont="1" applyBorder="1" applyAlignment="1">
      <alignment/>
    </xf>
    <xf numFmtId="4" fontId="0" fillId="0" borderId="12" xfId="0" applyBorder="1" applyAlignment="1">
      <alignment horizontal="center"/>
    </xf>
    <xf numFmtId="3" fontId="4" fillId="0" borderId="42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right"/>
    </xf>
    <xf numFmtId="4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10" fontId="4" fillId="0" borderId="44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4" fontId="4" fillId="0" borderId="17" xfId="0" applyFont="1" applyBorder="1" applyAlignment="1">
      <alignment/>
    </xf>
    <xf numFmtId="4" fontId="4" fillId="0" borderId="18" xfId="0" applyFont="1" applyBorder="1" applyAlignment="1">
      <alignment/>
    </xf>
    <xf numFmtId="4" fontId="4" fillId="0" borderId="19" xfId="0" applyFont="1" applyBorder="1" applyAlignment="1">
      <alignment/>
    </xf>
    <xf numFmtId="4" fontId="0" fillId="0" borderId="19" xfId="0" applyFont="1" applyBorder="1" applyAlignment="1">
      <alignment/>
    </xf>
    <xf numFmtId="4" fontId="4" fillId="0" borderId="19" xfId="0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4" fontId="4" fillId="0" borderId="46" xfId="0" applyFont="1" applyBorder="1" applyAlignment="1">
      <alignment/>
    </xf>
    <xf numFmtId="0" fontId="13" fillId="0" borderId="14" xfId="0" applyNumberFormat="1" applyFont="1" applyBorder="1" applyAlignment="1">
      <alignment vertical="center"/>
    </xf>
    <xf numFmtId="0" fontId="12" fillId="0" borderId="56" xfId="57" applyFont="1" applyBorder="1" applyAlignment="1">
      <alignment horizontal="center" vertical="center"/>
      <protection/>
    </xf>
    <xf numFmtId="0" fontId="12" fillId="0" borderId="57" xfId="57" applyFont="1" applyBorder="1" applyAlignment="1">
      <alignment horizontal="center" vertical="center"/>
      <protection/>
    </xf>
    <xf numFmtId="0" fontId="12" fillId="0" borderId="58" xfId="57" applyFont="1" applyBorder="1" applyAlignment="1">
      <alignment horizontal="center" vertical="center"/>
      <protection/>
    </xf>
    <xf numFmtId="0" fontId="0" fillId="0" borderId="59" xfId="59" applyFont="1" applyBorder="1" applyAlignment="1">
      <alignment/>
      <protection/>
    </xf>
    <xf numFmtId="0" fontId="0" fillId="0" borderId="51" xfId="59" applyFont="1" applyBorder="1" applyAlignment="1">
      <alignment horizontal="center"/>
      <protection/>
    </xf>
    <xf numFmtId="4" fontId="0" fillId="0" borderId="51" xfId="59" applyNumberFormat="1" applyFont="1" applyBorder="1" applyAlignment="1">
      <alignment/>
      <protection/>
    </xf>
    <xf numFmtId="0" fontId="0" fillId="0" borderId="53" xfId="59" applyNumberFormat="1" applyFont="1" applyBorder="1" applyAlignment="1" applyProtection="1">
      <alignment/>
      <protection locked="0"/>
    </xf>
    <xf numFmtId="0" fontId="0" fillId="0" borderId="60" xfId="59" applyFont="1" applyBorder="1" applyAlignment="1">
      <alignment/>
      <protection/>
    </xf>
    <xf numFmtId="3" fontId="0" fillId="0" borderId="61" xfId="59" applyNumberFormat="1" applyFont="1" applyBorder="1" applyAlignment="1">
      <alignment horizontal="center"/>
      <protection/>
    </xf>
    <xf numFmtId="4" fontId="4" fillId="0" borderId="62" xfId="0" applyFont="1" applyBorder="1" applyAlignment="1">
      <alignment/>
    </xf>
    <xf numFmtId="0" fontId="0" fillId="0" borderId="63" xfId="0" applyNumberFormat="1" applyFont="1" applyBorder="1" applyAlignment="1">
      <alignment/>
    </xf>
    <xf numFmtId="0" fontId="0" fillId="0" borderId="64" xfId="0" applyNumberFormat="1" applyFont="1" applyBorder="1" applyAlignment="1">
      <alignment/>
    </xf>
    <xf numFmtId="4" fontId="4" fillId="0" borderId="60" xfId="0" applyFont="1" applyBorder="1" applyAlignment="1">
      <alignment/>
    </xf>
    <xf numFmtId="0" fontId="0" fillId="0" borderId="59" xfId="0" applyNumberFormat="1" applyFont="1" applyBorder="1" applyAlignment="1">
      <alignment/>
    </xf>
    <xf numFmtId="0" fontId="0" fillId="0" borderId="65" xfId="0" applyNumberFormat="1" applyFont="1" applyBorder="1" applyAlignment="1">
      <alignment/>
    </xf>
    <xf numFmtId="0" fontId="0" fillId="0" borderId="55" xfId="0" applyNumberFormat="1" applyFont="1" applyBorder="1" applyAlignment="1">
      <alignment/>
    </xf>
    <xf numFmtId="0" fontId="0" fillId="0" borderId="52" xfId="0" applyNumberFormat="1" applyFont="1" applyBorder="1" applyAlignment="1">
      <alignment/>
    </xf>
    <xf numFmtId="4" fontId="4" fillId="0" borderId="40" xfId="0" applyFont="1" applyBorder="1" applyAlignment="1">
      <alignment/>
    </xf>
    <xf numFmtId="4" fontId="4" fillId="0" borderId="66" xfId="0" applyFont="1" applyBorder="1" applyAlignment="1">
      <alignment/>
    </xf>
    <xf numFmtId="4" fontId="12" fillId="0" borderId="67" xfId="0" applyFont="1" applyBorder="1" applyAlignment="1">
      <alignment/>
    </xf>
    <xf numFmtId="3" fontId="12" fillId="0" borderId="0" xfId="57" applyNumberFormat="1" applyFont="1" applyBorder="1" applyAlignment="1">
      <alignment/>
      <protection/>
    </xf>
    <xf numFmtId="0" fontId="4" fillId="0" borderId="16" xfId="56" applyFont="1" applyBorder="1" applyAlignment="1">
      <alignment horizontal="center" vertical="center" shrinkToFit="1"/>
      <protection/>
    </xf>
    <xf numFmtId="0" fontId="0" fillId="0" borderId="68" xfId="57" applyFont="1" applyBorder="1" applyAlignment="1">
      <alignment/>
      <protection/>
    </xf>
    <xf numFmtId="0" fontId="0" fillId="0" borderId="0" xfId="57" applyFont="1" applyAlignment="1">
      <alignment/>
      <protection/>
    </xf>
    <xf numFmtId="0" fontId="11" fillId="0" borderId="0" xfId="57" applyFont="1" applyAlignment="1">
      <alignment/>
      <protection/>
    </xf>
    <xf numFmtId="0" fontId="14" fillId="0" borderId="0" xfId="60" applyFont="1" applyProtection="1">
      <alignment/>
      <protection/>
    </xf>
    <xf numFmtId="0" fontId="14" fillId="0" borderId="0" xfId="60" applyFont="1">
      <alignment/>
      <protection/>
    </xf>
    <xf numFmtId="0" fontId="14" fillId="0" borderId="56" xfId="60" applyFont="1" applyBorder="1" applyAlignment="1" applyProtection="1">
      <alignment vertical="center"/>
      <protection/>
    </xf>
    <xf numFmtId="0" fontId="14" fillId="0" borderId="63" xfId="60" applyFont="1" applyBorder="1" applyAlignment="1" applyProtection="1">
      <alignment vertical="center"/>
      <protection/>
    </xf>
    <xf numFmtId="0" fontId="14" fillId="0" borderId="63" xfId="60" applyFont="1" applyBorder="1" applyAlignment="1" applyProtection="1">
      <alignment horizontal="center" vertical="center"/>
      <protection/>
    </xf>
    <xf numFmtId="0" fontId="14" fillId="0" borderId="69" xfId="60" applyFont="1" applyBorder="1" applyAlignment="1" applyProtection="1">
      <alignment horizontal="center" vertical="center"/>
      <protection/>
    </xf>
    <xf numFmtId="0" fontId="14" fillId="0" borderId="70" xfId="60" applyFont="1" applyBorder="1" applyAlignment="1" applyProtection="1">
      <alignment vertical="center"/>
      <protection/>
    </xf>
    <xf numFmtId="0" fontId="14" fillId="0" borderId="71" xfId="60" applyFont="1" applyBorder="1" applyAlignment="1" applyProtection="1">
      <alignment vertical="center"/>
      <protection/>
    </xf>
    <xf numFmtId="0" fontId="14" fillId="0" borderId="71" xfId="60" applyFont="1" applyBorder="1" applyAlignment="1" applyProtection="1">
      <alignment horizontal="center" vertical="center"/>
      <protection/>
    </xf>
    <xf numFmtId="0" fontId="14" fillId="0" borderId="72" xfId="60" applyFont="1" applyBorder="1" applyAlignment="1" applyProtection="1">
      <alignment vertical="center"/>
      <protection/>
    </xf>
    <xf numFmtId="0" fontId="14" fillId="0" borderId="73" xfId="60" applyFont="1" applyBorder="1" applyAlignment="1" applyProtection="1">
      <alignment horizontal="center" vertical="center"/>
      <protection/>
    </xf>
    <xf numFmtId="0" fontId="14" fillId="0" borderId="72" xfId="60" applyFont="1" applyBorder="1" applyAlignment="1" applyProtection="1">
      <alignment horizontal="center" vertical="center"/>
      <protection/>
    </xf>
    <xf numFmtId="0" fontId="11" fillId="0" borderId="33" xfId="60" applyFont="1" applyBorder="1" applyProtection="1">
      <alignment/>
      <protection/>
    </xf>
    <xf numFmtId="0" fontId="11" fillId="0" borderId="27" xfId="60" applyFont="1" applyBorder="1" applyProtection="1">
      <alignment/>
      <protection/>
    </xf>
    <xf numFmtId="0" fontId="11" fillId="0" borderId="74" xfId="60" applyFont="1" applyBorder="1" applyProtection="1">
      <alignment/>
      <protection/>
    </xf>
    <xf numFmtId="0" fontId="14" fillId="0" borderId="75" xfId="60" applyFont="1" applyBorder="1" applyProtection="1">
      <alignment/>
      <protection/>
    </xf>
    <xf numFmtId="0" fontId="14" fillId="0" borderId="75" xfId="60" applyFont="1" applyBorder="1" applyAlignment="1" applyProtection="1">
      <alignment horizontal="center"/>
      <protection/>
    </xf>
    <xf numFmtId="39" fontId="14" fillId="0" borderId="75" xfId="60" applyNumberFormat="1" applyFont="1" applyBorder="1" applyProtection="1">
      <alignment/>
      <protection/>
    </xf>
    <xf numFmtId="37" fontId="14" fillId="0" borderId="75" xfId="60" applyNumberFormat="1" applyFont="1" applyBorder="1" applyProtection="1">
      <alignment/>
      <protection/>
    </xf>
    <xf numFmtId="0" fontId="14" fillId="0" borderId="66" xfId="60" applyFont="1" applyBorder="1" applyProtection="1">
      <alignment/>
      <protection/>
    </xf>
    <xf numFmtId="0" fontId="11" fillId="0" borderId="41" xfId="60" applyFont="1" applyBorder="1" applyProtection="1">
      <alignment/>
      <protection/>
    </xf>
    <xf numFmtId="0" fontId="11" fillId="0" borderId="76" xfId="60" applyFont="1" applyBorder="1" applyProtection="1">
      <alignment/>
      <protection/>
    </xf>
    <xf numFmtId="0" fontId="14" fillId="0" borderId="77" xfId="60" applyFont="1" applyBorder="1">
      <alignment/>
      <protection/>
    </xf>
    <xf numFmtId="0" fontId="14" fillId="0" borderId="77" xfId="60" applyFont="1" applyBorder="1" applyProtection="1">
      <alignment/>
      <protection/>
    </xf>
    <xf numFmtId="0" fontId="14" fillId="0" borderId="77" xfId="60" applyFont="1" applyBorder="1" applyAlignment="1" applyProtection="1">
      <alignment horizontal="center"/>
      <protection/>
    </xf>
    <xf numFmtId="39" fontId="14" fillId="0" borderId="77" xfId="60" applyNumberFormat="1" applyFont="1" applyBorder="1">
      <alignment/>
      <protection/>
    </xf>
    <xf numFmtId="38" fontId="14" fillId="0" borderId="77" xfId="47" applyFont="1" applyBorder="1" applyAlignment="1" applyProtection="1">
      <alignment horizontal="right"/>
      <protection/>
    </xf>
    <xf numFmtId="37" fontId="14" fillId="0" borderId="77" xfId="60" applyNumberFormat="1" applyFont="1" applyBorder="1" applyProtection="1">
      <alignment/>
      <protection/>
    </xf>
    <xf numFmtId="37" fontId="14" fillId="0" borderId="78" xfId="60" applyNumberFormat="1" applyFont="1" applyBorder="1" applyProtection="1">
      <alignment/>
      <protection/>
    </xf>
    <xf numFmtId="0" fontId="14" fillId="0" borderId="56" xfId="60" applyFont="1" applyBorder="1" applyProtection="1">
      <alignment/>
      <protection/>
    </xf>
    <xf numFmtId="0" fontId="14" fillId="0" borderId="63" xfId="60" applyFont="1" applyBorder="1" applyProtection="1">
      <alignment/>
      <protection/>
    </xf>
    <xf numFmtId="0" fontId="14" fillId="0" borderId="79" xfId="60" applyFont="1" applyBorder="1" applyProtection="1">
      <alignment/>
      <protection/>
    </xf>
    <xf numFmtId="0" fontId="14" fillId="0" borderId="80" xfId="60" applyFont="1" applyBorder="1">
      <alignment/>
      <protection/>
    </xf>
    <xf numFmtId="0" fontId="14" fillId="0" borderId="81" xfId="60" applyFont="1" applyBorder="1">
      <alignment/>
      <protection/>
    </xf>
    <xf numFmtId="0" fontId="14" fillId="0" borderId="37" xfId="60" applyFont="1" applyBorder="1" applyProtection="1">
      <alignment/>
      <protection/>
    </xf>
    <xf numFmtId="0" fontId="14" fillId="0" borderId="41" xfId="60" applyFont="1" applyBorder="1" applyProtection="1">
      <alignment/>
      <protection/>
    </xf>
    <xf numFmtId="0" fontId="14" fillId="0" borderId="76" xfId="60" applyFont="1" applyBorder="1" applyProtection="1">
      <alignment/>
      <protection/>
    </xf>
    <xf numFmtId="39" fontId="14" fillId="0" borderId="77" xfId="60" applyNumberFormat="1" applyFont="1" applyBorder="1" applyProtection="1">
      <alignment/>
      <protection/>
    </xf>
    <xf numFmtId="0" fontId="14" fillId="0" borderId="80" xfId="60" applyFont="1" applyBorder="1" applyProtection="1">
      <alignment/>
      <protection/>
    </xf>
    <xf numFmtId="0" fontId="14" fillId="0" borderId="80" xfId="60" applyFont="1" applyBorder="1" applyAlignment="1" applyProtection="1">
      <alignment horizontal="center"/>
      <protection/>
    </xf>
    <xf numFmtId="39" fontId="14" fillId="0" borderId="80" xfId="60" applyNumberFormat="1" applyFont="1" applyBorder="1" applyProtection="1">
      <alignment/>
      <protection/>
    </xf>
    <xf numFmtId="0" fontId="14" fillId="0" borderId="69" xfId="60" applyFont="1" applyBorder="1" applyProtection="1">
      <alignment/>
      <protection/>
    </xf>
    <xf numFmtId="37" fontId="14" fillId="0" borderId="80" xfId="60" applyNumberFormat="1" applyFont="1" applyBorder="1" applyProtection="1">
      <alignment/>
      <protection/>
    </xf>
    <xf numFmtId="0" fontId="14" fillId="0" borderId="78" xfId="60" applyFont="1" applyBorder="1">
      <alignment/>
      <protection/>
    </xf>
    <xf numFmtId="0" fontId="0" fillId="0" borderId="12" xfId="59" applyFont="1" applyBorder="1" applyAlignment="1">
      <alignment/>
      <protection/>
    </xf>
    <xf numFmtId="3" fontId="14" fillId="0" borderId="63" xfId="60" applyNumberFormat="1" applyFont="1" applyBorder="1" applyAlignment="1" applyProtection="1">
      <alignment vertical="center"/>
      <protection/>
    </xf>
    <xf numFmtId="3" fontId="0" fillId="0" borderId="21" xfId="59" applyNumberFormat="1" applyFont="1" applyBorder="1" applyAlignment="1">
      <alignment/>
      <protection/>
    </xf>
    <xf numFmtId="3" fontId="0" fillId="0" borderId="21" xfId="58" applyNumberFormat="1" applyFont="1" applyBorder="1" applyAlignment="1">
      <alignment/>
      <protection/>
    </xf>
    <xf numFmtId="0" fontId="0" fillId="0" borderId="12" xfId="58" applyNumberFormat="1" applyFont="1" applyBorder="1" applyAlignment="1">
      <alignment/>
      <protection/>
    </xf>
    <xf numFmtId="0" fontId="0" fillId="0" borderId="21" xfId="58" applyNumberFormat="1" applyFont="1" applyBorder="1" applyAlignment="1">
      <alignment/>
      <protection/>
    </xf>
    <xf numFmtId="3" fontId="0" fillId="0" borderId="17" xfId="58" applyNumberFormat="1" applyFont="1" applyBorder="1" applyAlignment="1">
      <alignment/>
      <protection/>
    </xf>
    <xf numFmtId="0" fontId="12" fillId="0" borderId="51" xfId="57" applyFont="1" applyBorder="1" applyAlignment="1">
      <alignment/>
      <protection/>
    </xf>
    <xf numFmtId="0" fontId="12" fillId="0" borderId="53" xfId="57" applyFont="1" applyBorder="1" applyAlignment="1">
      <alignment/>
      <protection/>
    </xf>
    <xf numFmtId="0" fontId="0" fillId="0" borderId="18" xfId="59" applyFont="1" applyBorder="1" applyAlignment="1">
      <alignment/>
      <protection/>
    </xf>
    <xf numFmtId="0" fontId="0" fillId="0" borderId="14" xfId="57" applyFont="1" applyBorder="1" applyAlignment="1">
      <alignment horizontal="center"/>
      <protection/>
    </xf>
    <xf numFmtId="0" fontId="0" fillId="0" borderId="16" xfId="57" applyFont="1" applyBorder="1" applyAlignment="1">
      <alignment horizontal="center"/>
      <protection/>
    </xf>
    <xf numFmtId="3" fontId="0" fillId="0" borderId="12" xfId="57" applyNumberFormat="1" applyFont="1" applyBorder="1" applyAlignment="1">
      <alignment/>
      <protection/>
    </xf>
    <xf numFmtId="3" fontId="0" fillId="0" borderId="0" xfId="57" applyNumberFormat="1" applyFont="1" applyBorder="1" applyAlignment="1">
      <alignment/>
      <protection/>
    </xf>
    <xf numFmtId="3" fontId="0" fillId="0" borderId="82" xfId="57" applyNumberFormat="1" applyFont="1" applyBorder="1" applyAlignment="1">
      <alignment/>
      <protection/>
    </xf>
    <xf numFmtId="0" fontId="12" fillId="0" borderId="12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12" fillId="0" borderId="22" xfId="57" applyFont="1" applyBorder="1" applyAlignment="1">
      <alignment horizontal="center"/>
      <protection/>
    </xf>
    <xf numFmtId="0" fontId="11" fillId="0" borderId="51" xfId="57" applyFont="1" applyBorder="1" applyAlignment="1">
      <alignment horizontal="center"/>
      <protection/>
    </xf>
    <xf numFmtId="0" fontId="11" fillId="0" borderId="53" xfId="57" applyFont="1" applyBorder="1" applyAlignment="1">
      <alignment horizontal="center"/>
      <protection/>
    </xf>
    <xf numFmtId="0" fontId="12" fillId="0" borderId="51" xfId="57" applyFont="1" applyBorder="1" applyAlignment="1">
      <alignment horizontal="left"/>
      <protection/>
    </xf>
    <xf numFmtId="0" fontId="12" fillId="0" borderId="53" xfId="57" applyFont="1" applyBorder="1" applyAlignment="1">
      <alignment horizontal="left"/>
      <protection/>
    </xf>
    <xf numFmtId="0" fontId="14" fillId="0" borderId="56" xfId="60" applyFont="1" applyBorder="1" applyAlignment="1" applyProtection="1">
      <alignment horizontal="center"/>
      <protection/>
    </xf>
    <xf numFmtId="0" fontId="14" fillId="0" borderId="63" xfId="60" applyFont="1" applyBorder="1" applyAlignment="1" applyProtection="1">
      <alignment horizontal="center"/>
      <protection/>
    </xf>
    <xf numFmtId="0" fontId="14" fillId="0" borderId="79" xfId="60" applyFont="1" applyBorder="1" applyAlignment="1" applyProtection="1">
      <alignment horizontal="center"/>
      <protection/>
    </xf>
    <xf numFmtId="0" fontId="14" fillId="0" borderId="37" xfId="60" applyFont="1" applyBorder="1" applyAlignment="1" applyProtection="1">
      <alignment horizontal="center"/>
      <protection/>
    </xf>
    <xf numFmtId="0" fontId="14" fillId="0" borderId="41" xfId="60" applyFont="1" applyBorder="1" applyAlignment="1" applyProtection="1">
      <alignment horizontal="center"/>
      <protection/>
    </xf>
    <xf numFmtId="0" fontId="14" fillId="0" borderId="76" xfId="60" applyFont="1" applyBorder="1" applyAlignment="1" applyProtection="1">
      <alignment horizontal="center"/>
      <protection/>
    </xf>
    <xf numFmtId="0" fontId="14" fillId="0" borderId="56" xfId="60" applyFont="1" applyBorder="1" applyProtection="1">
      <alignment/>
      <protection/>
    </xf>
    <xf numFmtId="0" fontId="14" fillId="0" borderId="63" xfId="60" applyFont="1" applyBorder="1" applyProtection="1">
      <alignment/>
      <protection/>
    </xf>
    <xf numFmtId="0" fontId="14" fillId="0" borderId="79" xfId="60" applyFont="1" applyBorder="1" applyProtection="1">
      <alignment/>
      <protection/>
    </xf>
    <xf numFmtId="0" fontId="14" fillId="0" borderId="37" xfId="60" applyFont="1" applyBorder="1" applyProtection="1">
      <alignment/>
      <protection/>
    </xf>
    <xf numFmtId="0" fontId="14" fillId="0" borderId="41" xfId="60" applyFont="1" applyBorder="1" applyProtection="1">
      <alignment/>
      <protection/>
    </xf>
    <xf numFmtId="0" fontId="14" fillId="0" borderId="76" xfId="60" applyFont="1" applyBorder="1" applyProtection="1">
      <alignment/>
      <protection/>
    </xf>
    <xf numFmtId="4" fontId="4" fillId="0" borderId="60" xfId="0" applyFont="1" applyBorder="1" applyAlignment="1">
      <alignment horizontal="center"/>
    </xf>
    <xf numFmtId="4" fontId="4" fillId="0" borderId="59" xfId="0" applyFont="1" applyBorder="1" applyAlignment="1">
      <alignment horizontal="center"/>
    </xf>
    <xf numFmtId="4" fontId="4" fillId="0" borderId="53" xfId="0" applyFont="1" applyBorder="1" applyAlignment="1">
      <alignment horizontal="center"/>
    </xf>
    <xf numFmtId="0" fontId="4" fillId="0" borderId="60" xfId="56" applyFont="1" applyBorder="1" applyAlignment="1">
      <alignment horizontal="center"/>
      <protection/>
    </xf>
    <xf numFmtId="0" fontId="4" fillId="0" borderId="59" xfId="56" applyFont="1" applyBorder="1" applyAlignment="1">
      <alignment horizontal="center"/>
      <protection/>
    </xf>
    <xf numFmtId="0" fontId="4" fillId="0" borderId="53" xfId="56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固形明細" xfId="56"/>
    <cellStyle name="標準_設計書鏡" xfId="57"/>
    <cellStyle name="標準_内訳乙金入" xfId="58"/>
    <cellStyle name="標準_内訳甲金入" xfId="59"/>
    <cellStyle name="標準_平和樹木保守明細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"/>
  <sheetViews>
    <sheetView tabSelected="1" showOutlineSymbols="0" view="pageBreakPreview" zoomScale="60" zoomScaleNormal="75" zoomScalePageLayoutView="0" workbookViewId="0" topLeftCell="A1">
      <selection activeCell="Q20" sqref="Q20"/>
    </sheetView>
  </sheetViews>
  <sheetFormatPr defaultColWidth="8.66015625" defaultRowHeight="15"/>
  <cols>
    <col min="1" max="2" width="1.66015625" style="5" customWidth="1"/>
    <col min="3" max="3" width="3.66015625" style="5" customWidth="1"/>
    <col min="4" max="4" width="5.5" style="5" customWidth="1"/>
    <col min="5" max="5" width="1.66015625" style="5" customWidth="1"/>
    <col min="6" max="6" width="12.66015625" style="5" customWidth="1"/>
    <col min="7" max="7" width="2.66015625" style="5" customWidth="1"/>
    <col min="8" max="8" width="12.66015625" style="5" customWidth="1"/>
    <col min="9" max="9" width="1.66015625" style="5" customWidth="1"/>
    <col min="10" max="10" width="17.5" style="5" customWidth="1"/>
    <col min="11" max="11" width="1.66015625" style="5" customWidth="1"/>
    <col min="12" max="12" width="5.33203125" style="5" customWidth="1"/>
    <col min="13" max="13" width="1.66015625" style="5" customWidth="1"/>
    <col min="14" max="14" width="9" style="5" customWidth="1"/>
    <col min="15" max="20" width="7.66015625" style="5" customWidth="1"/>
    <col min="21" max="21" width="3.66015625" style="5" customWidth="1"/>
    <col min="22" max="16384" width="8.66015625" style="5" customWidth="1"/>
  </cols>
  <sheetData>
    <row r="2" spans="15:21" ht="15.75">
      <c r="O2" s="158"/>
      <c r="P2" s="311" t="s">
        <v>6</v>
      </c>
      <c r="Q2" s="312" t="s">
        <v>7</v>
      </c>
      <c r="R2" s="312" t="s">
        <v>8</v>
      </c>
      <c r="S2" s="312" t="s">
        <v>108</v>
      </c>
      <c r="T2" s="313" t="s">
        <v>9</v>
      </c>
      <c r="U2" s="147"/>
    </row>
    <row r="3" spans="6:21" ht="33">
      <c r="F3" s="6" t="s">
        <v>44</v>
      </c>
      <c r="H3" s="6"/>
      <c r="O3" s="159"/>
      <c r="P3" s="148"/>
      <c r="Q3" s="77"/>
      <c r="R3" s="77"/>
      <c r="S3" s="77"/>
      <c r="T3" s="149"/>
      <c r="U3" s="59"/>
    </row>
    <row r="4" spans="15:21" ht="15.75">
      <c r="O4" s="159"/>
      <c r="P4" s="150"/>
      <c r="Q4" s="70"/>
      <c r="R4" s="70"/>
      <c r="S4" s="70"/>
      <c r="T4" s="151"/>
      <c r="U4" s="59"/>
    </row>
    <row r="5" spans="8:21" ht="19.5" thickBot="1">
      <c r="H5" s="7" t="s">
        <v>140</v>
      </c>
      <c r="I5" s="7"/>
      <c r="K5" s="7"/>
      <c r="O5" s="159"/>
      <c r="P5" s="152"/>
      <c r="Q5" s="153"/>
      <c r="R5" s="153"/>
      <c r="S5" s="153"/>
      <c r="T5" s="154"/>
      <c r="U5" s="59"/>
    </row>
    <row r="6" spans="2:20" ht="18.75">
      <c r="B6" s="102" t="s">
        <v>10</v>
      </c>
      <c r="C6" s="63"/>
      <c r="D6" s="103"/>
      <c r="E6" s="59"/>
      <c r="O6" s="59"/>
      <c r="P6" s="59"/>
      <c r="Q6" s="59"/>
      <c r="R6" s="59"/>
      <c r="S6" s="59"/>
      <c r="T6" s="59"/>
    </row>
    <row r="7" spans="2:5" ht="21" thickBot="1">
      <c r="B7" s="104"/>
      <c r="C7" s="161">
        <v>26</v>
      </c>
      <c r="D7" s="105" t="s">
        <v>11</v>
      </c>
      <c r="E7" s="59"/>
    </row>
    <row r="8" spans="2:22" ht="21.75" customHeight="1">
      <c r="B8" s="67" t="s">
        <v>12</v>
      </c>
      <c r="C8" s="68"/>
      <c r="D8" s="68"/>
      <c r="E8" s="61" t="s">
        <v>13</v>
      </c>
      <c r="F8" s="60"/>
      <c r="G8" s="61" t="s">
        <v>14</v>
      </c>
      <c r="H8" s="60"/>
      <c r="I8" s="61" t="s">
        <v>15</v>
      </c>
      <c r="J8" s="60"/>
      <c r="K8" s="61" t="s">
        <v>16</v>
      </c>
      <c r="L8" s="60"/>
      <c r="M8" s="62" t="s">
        <v>17</v>
      </c>
      <c r="N8" s="63"/>
      <c r="O8" s="64" t="s">
        <v>6</v>
      </c>
      <c r="P8" s="65"/>
      <c r="Q8" s="64" t="s">
        <v>18</v>
      </c>
      <c r="R8" s="63"/>
      <c r="S8" s="66" t="s">
        <v>19</v>
      </c>
      <c r="T8" s="390" t="s">
        <v>134</v>
      </c>
      <c r="U8" s="391"/>
      <c r="V8" s="59"/>
    </row>
    <row r="9" spans="2:22" ht="19.5" customHeight="1">
      <c r="B9" s="333"/>
      <c r="C9" s="334"/>
      <c r="D9" s="334" t="s">
        <v>20</v>
      </c>
      <c r="E9" s="398" t="s">
        <v>135</v>
      </c>
      <c r="F9" s="399"/>
      <c r="G9" s="69"/>
      <c r="H9" s="335" t="s">
        <v>109</v>
      </c>
      <c r="I9" s="398" t="s">
        <v>136</v>
      </c>
      <c r="J9" s="399"/>
      <c r="K9" s="69"/>
      <c r="L9" s="335" t="s">
        <v>21</v>
      </c>
      <c r="M9" s="398" t="s">
        <v>47</v>
      </c>
      <c r="N9" s="399"/>
      <c r="O9" s="387" t="s">
        <v>133</v>
      </c>
      <c r="P9" s="388"/>
      <c r="Q9" s="400" t="s">
        <v>132</v>
      </c>
      <c r="R9" s="401"/>
      <c r="S9" s="71"/>
      <c r="T9" s="72"/>
      <c r="U9" s="73"/>
      <c r="V9" s="59"/>
    </row>
    <row r="10" spans="2:22" ht="21.75" customHeight="1">
      <c r="B10" s="74" t="s">
        <v>22</v>
      </c>
      <c r="C10" s="75"/>
      <c r="D10" s="75"/>
      <c r="E10" s="75"/>
      <c r="F10" s="75"/>
      <c r="G10" s="75"/>
      <c r="H10" s="76" t="s">
        <v>0</v>
      </c>
      <c r="I10" s="75"/>
      <c r="J10" s="75"/>
      <c r="K10" s="75"/>
      <c r="L10" s="75"/>
      <c r="M10" s="76" t="s">
        <v>1</v>
      </c>
      <c r="N10" s="75"/>
      <c r="O10" s="75"/>
      <c r="P10" s="75"/>
      <c r="Q10" s="77" t="s">
        <v>23</v>
      </c>
      <c r="R10" s="78"/>
      <c r="S10" s="78"/>
      <c r="T10" s="78" t="s">
        <v>24</v>
      </c>
      <c r="U10" s="79"/>
      <c r="V10" s="59"/>
    </row>
    <row r="11" spans="2:22" ht="21.75" customHeight="1">
      <c r="B11" s="80"/>
      <c r="C11" s="81" t="s">
        <v>25</v>
      </c>
      <c r="D11" s="81"/>
      <c r="E11" s="81"/>
      <c r="F11" s="83"/>
      <c r="G11" s="81" t="s">
        <v>26</v>
      </c>
      <c r="H11" s="392" t="s">
        <v>131</v>
      </c>
      <c r="I11" s="393"/>
      <c r="J11" s="393"/>
      <c r="K11" s="393"/>
      <c r="L11" s="394"/>
      <c r="M11" s="82"/>
      <c r="N11" s="331" t="s">
        <v>103</v>
      </c>
      <c r="O11" s="81"/>
      <c r="P11" s="81"/>
      <c r="Q11" s="395" t="str">
        <f>"契約締結日から平成"&amp;C7+4&amp;"年3月31日まで"</f>
        <v>契約締結日から平成30年3月31日まで</v>
      </c>
      <c r="R11" s="396"/>
      <c r="S11" s="396"/>
      <c r="T11" s="396"/>
      <c r="U11" s="397"/>
      <c r="V11" s="59"/>
    </row>
    <row r="12" spans="2:22" ht="16.5" customHeight="1">
      <c r="B12" s="67"/>
      <c r="C12" s="85"/>
      <c r="D12" s="85"/>
      <c r="E12" s="85"/>
      <c r="F12" s="85"/>
      <c r="G12" s="68"/>
      <c r="H12" s="82"/>
      <c r="I12" s="81"/>
      <c r="J12" s="81"/>
      <c r="K12" s="81"/>
      <c r="L12" s="81"/>
      <c r="M12" s="82"/>
      <c r="N12" s="81"/>
      <c r="O12" s="81"/>
      <c r="P12" s="81"/>
      <c r="Q12" s="82"/>
      <c r="R12" s="81"/>
      <c r="S12" s="81"/>
      <c r="T12" s="81"/>
      <c r="U12" s="84"/>
      <c r="V12" s="59"/>
    </row>
    <row r="13" spans="2:22" ht="36" customHeight="1">
      <c r="B13" s="86" t="s">
        <v>45</v>
      </c>
      <c r="C13" s="87"/>
      <c r="D13" s="87"/>
      <c r="E13" s="87"/>
      <c r="F13" s="75" t="s">
        <v>98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8"/>
      <c r="V13" s="59"/>
    </row>
    <row r="14" spans="2:22" ht="27" customHeight="1">
      <c r="B14" s="89"/>
      <c r="C14" s="90"/>
      <c r="D14" s="90"/>
      <c r="E14" s="90"/>
      <c r="F14" s="91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2"/>
      <c r="V14" s="59"/>
    </row>
    <row r="15" spans="2:22" ht="27" customHeight="1"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2"/>
      <c r="V15" s="59"/>
    </row>
    <row r="16" spans="2:22" ht="34.5" customHeight="1">
      <c r="B16" s="86" t="s">
        <v>27</v>
      </c>
      <c r="C16" s="87"/>
      <c r="D16" s="87"/>
      <c r="E16" s="87"/>
      <c r="F16" s="87"/>
      <c r="G16" s="87"/>
      <c r="H16" s="87"/>
      <c r="I16" s="87"/>
      <c r="J16" s="87"/>
      <c r="K16" s="87"/>
      <c r="L16" s="93"/>
      <c r="M16" s="87"/>
      <c r="N16" s="87"/>
      <c r="O16" s="87"/>
      <c r="P16" s="87"/>
      <c r="Q16" s="87"/>
      <c r="R16" s="87"/>
      <c r="S16" s="87"/>
      <c r="T16" s="87"/>
      <c r="U16" s="88"/>
      <c r="V16" s="59"/>
    </row>
    <row r="17" spans="2:22" ht="21" customHeight="1">
      <c r="B17" s="89"/>
      <c r="C17" s="94"/>
      <c r="D17" s="94"/>
      <c r="E17" s="94"/>
      <c r="F17" s="94"/>
      <c r="G17" s="94"/>
      <c r="H17" s="94" t="s">
        <v>28</v>
      </c>
      <c r="I17" s="94"/>
      <c r="J17" s="94"/>
      <c r="K17" s="94"/>
      <c r="L17" s="95"/>
      <c r="M17" s="94"/>
      <c r="N17" s="94"/>
      <c r="O17" s="94"/>
      <c r="P17" s="94"/>
      <c r="Q17" s="94"/>
      <c r="R17" s="94"/>
      <c r="S17" s="94"/>
      <c r="T17" s="94"/>
      <c r="U17" s="92"/>
      <c r="V17" s="59"/>
    </row>
    <row r="18" spans="2:22" ht="27" customHeight="1">
      <c r="B18" s="89"/>
      <c r="C18" s="90"/>
      <c r="D18" s="90"/>
      <c r="E18" s="90"/>
      <c r="F18" s="90"/>
      <c r="G18" s="90"/>
      <c r="H18" s="90"/>
      <c r="I18" s="90"/>
      <c r="J18" s="90"/>
      <c r="K18" s="94"/>
      <c r="L18" s="95"/>
      <c r="M18" s="94"/>
      <c r="N18" s="94"/>
      <c r="O18" s="94"/>
      <c r="P18" s="94"/>
      <c r="Q18" s="94"/>
      <c r="R18" s="94"/>
      <c r="S18" s="94"/>
      <c r="T18" s="94"/>
      <c r="U18" s="92"/>
      <c r="V18" s="59"/>
    </row>
    <row r="19" spans="2:22" ht="27" customHeight="1">
      <c r="B19" s="89"/>
      <c r="C19" s="90"/>
      <c r="D19" s="91"/>
      <c r="E19" s="155"/>
      <c r="F19" s="91"/>
      <c r="G19" s="91"/>
      <c r="H19" s="160"/>
      <c r="I19" s="155"/>
      <c r="J19" s="155"/>
      <c r="K19" s="94"/>
      <c r="L19" s="95"/>
      <c r="M19" s="94"/>
      <c r="N19" s="94"/>
      <c r="O19" s="94"/>
      <c r="P19" s="94"/>
      <c r="Q19" s="94"/>
      <c r="R19" s="94"/>
      <c r="S19" s="94"/>
      <c r="T19" s="94"/>
      <c r="U19" s="92"/>
      <c r="V19" s="59"/>
    </row>
    <row r="20" spans="2:22" ht="27" customHeight="1">
      <c r="B20" s="89"/>
      <c r="C20" s="90"/>
      <c r="D20" s="90"/>
      <c r="E20" s="155"/>
      <c r="F20" s="91"/>
      <c r="G20" s="91"/>
      <c r="H20" s="164"/>
      <c r="I20" s="96"/>
      <c r="J20" s="91"/>
      <c r="K20" s="94"/>
      <c r="L20" s="95"/>
      <c r="M20" s="94"/>
      <c r="N20" s="94"/>
      <c r="O20" s="94"/>
      <c r="P20" s="94"/>
      <c r="Q20" s="94"/>
      <c r="R20" s="94"/>
      <c r="S20" s="94"/>
      <c r="T20" s="94"/>
      <c r="U20" s="92"/>
      <c r="V20" s="59"/>
    </row>
    <row r="21" spans="2:22" ht="27" customHeight="1">
      <c r="B21" s="89"/>
      <c r="C21" s="90"/>
      <c r="D21" s="90"/>
      <c r="E21" s="160" t="s">
        <v>137</v>
      </c>
      <c r="F21" s="90"/>
      <c r="G21" s="90"/>
      <c r="H21" s="160" t="s">
        <v>107</v>
      </c>
      <c r="I21" s="90"/>
      <c r="J21" s="90"/>
      <c r="K21" s="94"/>
      <c r="L21" s="95"/>
      <c r="M21" s="94"/>
      <c r="N21" s="94"/>
      <c r="O21" s="94"/>
      <c r="P21" s="94"/>
      <c r="Q21" s="94"/>
      <c r="R21" s="94"/>
      <c r="S21" s="94"/>
      <c r="T21" s="94"/>
      <c r="U21" s="92"/>
      <c r="V21" s="59"/>
    </row>
    <row r="22" spans="2:22" ht="27" customHeight="1">
      <c r="B22" s="89"/>
      <c r="C22" s="90"/>
      <c r="D22" s="90"/>
      <c r="E22" s="155"/>
      <c r="F22" s="90"/>
      <c r="G22" s="90"/>
      <c r="H22" s="164"/>
      <c r="I22" s="96"/>
      <c r="J22" s="155"/>
      <c r="K22" s="94"/>
      <c r="L22" s="95"/>
      <c r="M22" s="94"/>
      <c r="N22" s="94"/>
      <c r="O22" s="94"/>
      <c r="P22" s="94"/>
      <c r="Q22" s="94"/>
      <c r="R22" s="94"/>
      <c r="S22" s="94"/>
      <c r="T22" s="94"/>
      <c r="U22" s="92"/>
      <c r="V22" s="59"/>
    </row>
    <row r="23" spans="2:22" ht="27" customHeight="1">
      <c r="B23" s="89"/>
      <c r="C23" s="90"/>
      <c r="D23" s="90"/>
      <c r="E23" s="90"/>
      <c r="F23" s="90"/>
      <c r="G23" s="90"/>
      <c r="H23" s="160"/>
      <c r="I23" s="90"/>
      <c r="J23" s="90"/>
      <c r="K23" s="94"/>
      <c r="L23" s="95"/>
      <c r="M23" s="94"/>
      <c r="N23" s="94"/>
      <c r="O23" s="94"/>
      <c r="P23" s="94"/>
      <c r="Q23" s="94"/>
      <c r="R23" s="94"/>
      <c r="S23" s="94"/>
      <c r="T23" s="94"/>
      <c r="U23" s="92"/>
      <c r="V23" s="59"/>
    </row>
    <row r="24" spans="2:22" ht="27" customHeight="1">
      <c r="B24" s="89"/>
      <c r="C24" s="90"/>
      <c r="D24" s="90"/>
      <c r="E24" s="90"/>
      <c r="F24" s="90"/>
      <c r="G24" s="90"/>
      <c r="H24" s="90"/>
      <c r="I24" s="90"/>
      <c r="J24" s="90"/>
      <c r="K24" s="94"/>
      <c r="L24" s="95"/>
      <c r="M24" s="94"/>
      <c r="N24" s="94"/>
      <c r="O24" s="94"/>
      <c r="P24" s="94"/>
      <c r="Q24" s="94"/>
      <c r="R24" s="94"/>
      <c r="S24" s="94"/>
      <c r="T24" s="94"/>
      <c r="U24" s="92"/>
      <c r="V24" s="59"/>
    </row>
    <row r="25" spans="2:22" ht="27" customHeight="1" thickBot="1">
      <c r="B25" s="97"/>
      <c r="C25" s="98"/>
      <c r="D25" s="98"/>
      <c r="E25" s="98"/>
      <c r="F25" s="98"/>
      <c r="G25" s="98"/>
      <c r="H25" s="98"/>
      <c r="I25" s="98"/>
      <c r="J25" s="98"/>
      <c r="K25" s="99"/>
      <c r="L25" s="100"/>
      <c r="M25" s="99"/>
      <c r="N25" s="99"/>
      <c r="O25" s="99"/>
      <c r="P25" s="99"/>
      <c r="Q25" s="99"/>
      <c r="R25" s="99"/>
      <c r="S25" s="99"/>
      <c r="T25" s="99"/>
      <c r="U25" s="101"/>
      <c r="V25" s="59"/>
    </row>
    <row r="26" spans="2:22" ht="18.75" customHeight="1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59"/>
    </row>
  </sheetData>
  <sheetProtection/>
  <mergeCells count="7">
    <mergeCell ref="T8:U8"/>
    <mergeCell ref="H11:L11"/>
    <mergeCell ref="Q11:U11"/>
    <mergeCell ref="E9:F9"/>
    <mergeCell ref="I9:J9"/>
    <mergeCell ref="M9:N9"/>
    <mergeCell ref="Q9:R9"/>
  </mergeCells>
  <printOptions horizontalCentered="1" verticalCentered="1"/>
  <pageMargins left="0.11811023622047245" right="0.11811023622047245" top="0.984251968503937" bottom="0.5905511811023623" header="0.31496062992125984" footer="0.31496062992125984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1"/>
  <sheetViews>
    <sheetView showOutlineSymbols="0" zoomScale="73" zoomScaleNormal="73" zoomScalePageLayoutView="0" workbookViewId="0" topLeftCell="A1">
      <selection activeCell="F19" sqref="F19"/>
    </sheetView>
  </sheetViews>
  <sheetFormatPr defaultColWidth="8.66015625" defaultRowHeight="15"/>
  <cols>
    <col min="1" max="1" width="8.66015625" style="8" customWidth="1"/>
    <col min="2" max="3" width="15.66015625" style="8" customWidth="1"/>
    <col min="4" max="4" width="5.66015625" style="8" customWidth="1"/>
    <col min="5" max="5" width="12.66015625" style="8" customWidth="1"/>
    <col min="6" max="6" width="12.66015625" style="9" customWidth="1"/>
    <col min="7" max="7" width="13.66015625" style="8" customWidth="1"/>
    <col min="8" max="9" width="10.66015625" style="8" customWidth="1"/>
    <col min="10" max="10" width="2.66015625" style="8" customWidth="1"/>
    <col min="11" max="16384" width="8.66015625" style="8" customWidth="1"/>
  </cols>
  <sheetData>
    <row r="1" ht="16.5" thickBot="1"/>
    <row r="2" spans="2:11" ht="15.75">
      <c r="B2" s="15" t="s">
        <v>29</v>
      </c>
      <c r="C2" s="16"/>
      <c r="D2" s="17" t="s">
        <v>30</v>
      </c>
      <c r="E2" s="16"/>
      <c r="F2" s="18"/>
      <c r="G2" s="16"/>
      <c r="H2" s="16"/>
      <c r="I2" s="16"/>
      <c r="J2" s="19"/>
      <c r="K2" s="12"/>
    </row>
    <row r="3" spans="2:11" ht="16.5" thickBot="1">
      <c r="B3" s="20"/>
      <c r="C3" s="389" t="s">
        <v>139</v>
      </c>
      <c r="D3" s="22"/>
      <c r="E3" s="23" t="str">
        <f>'鏡'!H11</f>
        <v>安佐動物公園固形状一般廃棄物収集業務</v>
      </c>
      <c r="F3" s="24"/>
      <c r="G3" s="21"/>
      <c r="H3" s="21"/>
      <c r="I3" s="21"/>
      <c r="J3" s="25"/>
      <c r="K3" s="12"/>
    </row>
    <row r="4" spans="2:10" ht="16.5" thickBot="1">
      <c r="B4" s="13" t="s">
        <v>31</v>
      </c>
      <c r="C4" s="13"/>
      <c r="D4" s="13"/>
      <c r="E4" s="13"/>
      <c r="F4" s="14"/>
      <c r="G4" s="13"/>
      <c r="H4" s="13"/>
      <c r="I4" s="13"/>
      <c r="J4" s="13"/>
    </row>
    <row r="5" spans="2:11" ht="15.75">
      <c r="B5" s="15"/>
      <c r="C5" s="27"/>
      <c r="D5" s="17"/>
      <c r="E5" s="17"/>
      <c r="F5" s="28"/>
      <c r="G5" s="17"/>
      <c r="H5" s="29"/>
      <c r="I5" s="27"/>
      <c r="J5" s="19"/>
      <c r="K5" s="12"/>
    </row>
    <row r="6" spans="2:11" ht="16.5" thickBot="1">
      <c r="B6" s="30" t="s">
        <v>32</v>
      </c>
      <c r="C6" s="13"/>
      <c r="D6" s="31" t="s">
        <v>2</v>
      </c>
      <c r="E6" s="31" t="s">
        <v>33</v>
      </c>
      <c r="F6" s="31" t="s">
        <v>34</v>
      </c>
      <c r="G6" s="31" t="s">
        <v>35</v>
      </c>
      <c r="H6" s="31" t="s">
        <v>36</v>
      </c>
      <c r="I6" s="13"/>
      <c r="J6" s="32"/>
      <c r="K6" s="12"/>
    </row>
    <row r="7" spans="2:11" ht="16.5" thickTop="1">
      <c r="B7" s="33"/>
      <c r="C7" s="34"/>
      <c r="D7" s="35"/>
      <c r="E7" s="35"/>
      <c r="F7" s="36"/>
      <c r="G7" s="35"/>
      <c r="H7" s="35"/>
      <c r="I7" s="37"/>
      <c r="J7" s="38"/>
      <c r="K7" s="12"/>
    </row>
    <row r="8" spans="2:11" ht="15.75">
      <c r="B8" s="382" t="s">
        <v>138</v>
      </c>
      <c r="C8" s="13"/>
      <c r="D8" s="31" t="s">
        <v>46</v>
      </c>
      <c r="E8" s="40">
        <v>1</v>
      </c>
      <c r="F8" s="157" t="s">
        <v>43</v>
      </c>
      <c r="G8" s="42"/>
      <c r="H8" s="380" t="s">
        <v>115</v>
      </c>
      <c r="I8" s="13"/>
      <c r="J8" s="32"/>
      <c r="K8" s="12"/>
    </row>
    <row r="9" spans="2:11" ht="15.75">
      <c r="B9" s="44"/>
      <c r="C9" s="45"/>
      <c r="D9" s="46"/>
      <c r="E9" s="47"/>
      <c r="F9" s="46"/>
      <c r="G9" s="47"/>
      <c r="H9" s="48"/>
      <c r="I9" s="49"/>
      <c r="J9" s="50"/>
      <c r="K9" s="12"/>
    </row>
    <row r="10" spans="2:11" ht="15.75">
      <c r="B10" s="39"/>
      <c r="C10" s="13"/>
      <c r="D10" s="31"/>
      <c r="E10" s="40"/>
      <c r="F10" s="157"/>
      <c r="G10" s="42"/>
      <c r="H10" s="43"/>
      <c r="I10" s="13"/>
      <c r="J10" s="32"/>
      <c r="K10" s="12"/>
    </row>
    <row r="11" spans="2:11" ht="15.75">
      <c r="B11" s="44"/>
      <c r="C11" s="45"/>
      <c r="D11" s="46"/>
      <c r="E11" s="47"/>
      <c r="F11" s="46"/>
      <c r="G11" s="48"/>
      <c r="H11" s="48"/>
      <c r="I11" s="45"/>
      <c r="J11" s="50"/>
      <c r="K11" s="12"/>
    </row>
    <row r="12" spans="2:11" ht="15.75">
      <c r="B12" s="318"/>
      <c r="C12" s="314"/>
      <c r="D12" s="315"/>
      <c r="E12" s="316"/>
      <c r="F12" s="319"/>
      <c r="G12" s="317"/>
      <c r="H12" s="43">
        <f>IF(+B12="",""," 第   3号明細表参照")</f>
      </c>
      <c r="I12" s="13"/>
      <c r="J12" s="32"/>
      <c r="K12" s="12"/>
    </row>
    <row r="13" spans="2:11" ht="15.75">
      <c r="B13" s="44"/>
      <c r="C13" s="45"/>
      <c r="D13" s="46"/>
      <c r="E13" s="47"/>
      <c r="F13" s="46"/>
      <c r="G13" s="48"/>
      <c r="H13" s="48"/>
      <c r="I13" s="45"/>
      <c r="J13" s="50"/>
      <c r="K13" s="12"/>
    </row>
    <row r="14" spans="2:11" ht="15.75">
      <c r="B14" s="39"/>
      <c r="C14" s="13"/>
      <c r="D14" s="31"/>
      <c r="E14" s="40"/>
      <c r="F14" s="41"/>
      <c r="G14" s="42"/>
      <c r="H14" s="43"/>
      <c r="I14" s="13"/>
      <c r="J14" s="32"/>
      <c r="K14" s="12"/>
    </row>
    <row r="15" spans="2:11" ht="15.75">
      <c r="B15" s="44"/>
      <c r="C15" s="45"/>
      <c r="D15" s="46"/>
      <c r="E15" s="47"/>
      <c r="F15" s="46"/>
      <c r="G15" s="48"/>
      <c r="H15" s="48"/>
      <c r="I15" s="45"/>
      <c r="J15" s="50"/>
      <c r="K15" s="12"/>
    </row>
    <row r="16" spans="2:11" ht="15.75">
      <c r="B16" s="39"/>
      <c r="C16" s="13"/>
      <c r="D16" s="31"/>
      <c r="E16" s="40"/>
      <c r="F16" s="41"/>
      <c r="G16" s="42"/>
      <c r="H16" s="43"/>
      <c r="I16" s="13"/>
      <c r="J16" s="32"/>
      <c r="K16" s="12"/>
    </row>
    <row r="17" spans="2:11" ht="15.75">
      <c r="B17" s="44"/>
      <c r="C17" s="45"/>
      <c r="D17" s="46"/>
      <c r="E17" s="47"/>
      <c r="F17" s="46"/>
      <c r="G17" s="48"/>
      <c r="H17" s="48"/>
      <c r="I17" s="49"/>
      <c r="J17" s="50"/>
      <c r="K17" s="12"/>
    </row>
    <row r="18" spans="2:11" ht="15.75">
      <c r="B18" s="39"/>
      <c r="C18" s="13"/>
      <c r="D18" s="31"/>
      <c r="E18" s="40"/>
      <c r="F18" s="41"/>
      <c r="G18" s="42"/>
      <c r="H18" s="43"/>
      <c r="I18" s="13"/>
      <c r="J18" s="51"/>
      <c r="K18" s="12"/>
    </row>
    <row r="19" spans="2:11" ht="15.75">
      <c r="B19" s="44"/>
      <c r="C19" s="45"/>
      <c r="D19" s="46"/>
      <c r="E19" s="47"/>
      <c r="F19" s="46"/>
      <c r="G19" s="48"/>
      <c r="H19" s="48"/>
      <c r="I19" s="45"/>
      <c r="J19" s="52"/>
      <c r="K19" s="12"/>
    </row>
    <row r="20" spans="2:11" ht="15.75">
      <c r="B20" s="39"/>
      <c r="C20" s="13"/>
      <c r="D20" s="31"/>
      <c r="E20" s="40"/>
      <c r="F20" s="41"/>
      <c r="G20" s="42"/>
      <c r="H20" s="43"/>
      <c r="I20" s="13"/>
      <c r="J20" s="32"/>
      <c r="K20" s="12"/>
    </row>
    <row r="21" spans="2:11" ht="15.75">
      <c r="B21" s="44"/>
      <c r="C21" s="45"/>
      <c r="D21" s="46"/>
      <c r="E21" s="47"/>
      <c r="F21" s="46"/>
      <c r="G21" s="47"/>
      <c r="H21" s="53"/>
      <c r="I21" s="54"/>
      <c r="J21" s="50"/>
      <c r="K21" s="12"/>
    </row>
    <row r="22" spans="2:11" ht="15.75">
      <c r="B22" s="39"/>
      <c r="C22" s="13"/>
      <c r="D22" s="31"/>
      <c r="E22" s="40"/>
      <c r="F22" s="41"/>
      <c r="G22" s="42"/>
      <c r="H22" s="43"/>
      <c r="I22" s="55"/>
      <c r="J22" s="32"/>
      <c r="K22" s="12"/>
    </row>
    <row r="23" spans="2:11" ht="15.75">
      <c r="B23" s="44"/>
      <c r="C23" s="45"/>
      <c r="D23" s="46"/>
      <c r="E23" s="47"/>
      <c r="F23" s="46"/>
      <c r="G23" s="48"/>
      <c r="H23" s="48"/>
      <c r="I23" s="54"/>
      <c r="J23" s="50"/>
      <c r="K23" s="12"/>
    </row>
    <row r="24" spans="2:11" ht="15.75">
      <c r="B24" s="39"/>
      <c r="C24" s="13"/>
      <c r="D24" s="31"/>
      <c r="E24" s="40"/>
      <c r="F24" s="41"/>
      <c r="G24" s="42"/>
      <c r="H24" s="43"/>
      <c r="I24" s="55"/>
      <c r="J24" s="32"/>
      <c r="K24" s="12"/>
    </row>
    <row r="25" spans="2:11" ht="15.75">
      <c r="B25" s="44"/>
      <c r="C25" s="45"/>
      <c r="D25" s="48"/>
      <c r="E25" s="47"/>
      <c r="F25" s="46"/>
      <c r="G25" s="48"/>
      <c r="H25" s="48"/>
      <c r="I25" s="54"/>
      <c r="J25" s="50"/>
      <c r="K25" s="12"/>
    </row>
    <row r="26" spans="2:11" ht="15.75">
      <c r="B26" s="382" t="s">
        <v>116</v>
      </c>
      <c r="C26" s="13"/>
      <c r="D26" s="31"/>
      <c r="E26" s="40"/>
      <c r="F26" s="41"/>
      <c r="G26" s="42"/>
      <c r="H26" s="43"/>
      <c r="I26" s="55"/>
      <c r="J26" s="32"/>
      <c r="K26" s="12"/>
    </row>
    <row r="27" spans="2:11" ht="15.75">
      <c r="B27" s="44"/>
      <c r="C27" s="45"/>
      <c r="D27" s="48"/>
      <c r="E27" s="47"/>
      <c r="F27" s="46"/>
      <c r="G27" s="48"/>
      <c r="H27" s="53"/>
      <c r="I27" s="54"/>
      <c r="J27" s="50"/>
      <c r="K27" s="12"/>
    </row>
    <row r="28" spans="2:11" ht="15.75">
      <c r="B28" s="39"/>
      <c r="C28" s="13"/>
      <c r="D28" s="43"/>
      <c r="E28" s="40"/>
      <c r="F28" s="31"/>
      <c r="G28" s="42"/>
      <c r="H28" s="42"/>
      <c r="I28" s="55"/>
      <c r="J28" s="32"/>
      <c r="K28" s="12"/>
    </row>
    <row r="29" spans="2:11" ht="15.75">
      <c r="B29" s="44"/>
      <c r="C29" s="45"/>
      <c r="D29" s="48"/>
      <c r="E29" s="47"/>
      <c r="F29" s="46"/>
      <c r="G29" s="48"/>
      <c r="H29" s="48"/>
      <c r="I29" s="54"/>
      <c r="J29" s="50"/>
      <c r="K29" s="12"/>
    </row>
    <row r="30" spans="2:11" ht="16.5" thickBot="1">
      <c r="B30" s="56"/>
      <c r="C30" s="21"/>
      <c r="D30" s="22">
        <f>IF($B$30="","","式")</f>
      </c>
      <c r="E30" s="22">
        <f>IF($B$30="","",1)</f>
      </c>
      <c r="F30" s="57">
        <f>IF($B$30="","","－")</f>
      </c>
      <c r="G30" s="22">
        <f>IF($B$30="","",+'甲金抜き'!N28)</f>
      </c>
      <c r="H30" s="22"/>
      <c r="I30" s="58"/>
      <c r="J30" s="25"/>
      <c r="K30" s="12"/>
    </row>
    <row r="31" spans="2:10" ht="15.75">
      <c r="B31" s="26"/>
      <c r="C31" s="26"/>
      <c r="D31" s="26"/>
      <c r="E31" s="26"/>
      <c r="F31" s="14"/>
      <c r="G31" s="12"/>
      <c r="H31" s="12"/>
      <c r="I31" s="12"/>
      <c r="J31" s="12"/>
    </row>
  </sheetData>
  <sheetProtection/>
  <printOptions horizontalCentered="1" verticalCentered="1"/>
  <pageMargins left="0.5118110236220472" right="0.5118110236220472" top="0.984251968503937" bottom="0.787401574803149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1"/>
  <sheetViews>
    <sheetView showOutlineSymbols="0" zoomScale="87" zoomScaleNormal="87" zoomScalePageLayoutView="0" workbookViewId="0" topLeftCell="B1">
      <selection activeCell="K31" sqref="K31"/>
    </sheetView>
  </sheetViews>
  <sheetFormatPr defaultColWidth="8.66015625" defaultRowHeight="15"/>
  <cols>
    <col min="1" max="1" width="8.66015625" style="10" customWidth="1"/>
    <col min="2" max="3" width="15.66015625" style="10" customWidth="1"/>
    <col min="4" max="4" width="5.66015625" style="10" customWidth="1"/>
    <col min="5" max="6" width="12.66015625" style="10" customWidth="1"/>
    <col min="7" max="7" width="13.66015625" style="10" customWidth="1"/>
    <col min="8" max="8" width="15.66015625" style="10" customWidth="1"/>
    <col min="9" max="9" width="5.66015625" style="10" customWidth="1"/>
    <col min="10" max="10" width="2.66015625" style="10" customWidth="1"/>
    <col min="11" max="16384" width="8.66015625" style="10" customWidth="1"/>
  </cols>
  <sheetData>
    <row r="2" ht="16.5" thickBot="1">
      <c r="B2" s="11" t="s">
        <v>37</v>
      </c>
    </row>
    <row r="3" spans="2:11" ht="15.75">
      <c r="B3" s="107"/>
      <c r="C3" s="108"/>
      <c r="D3" s="109"/>
      <c r="E3" s="110"/>
      <c r="F3" s="109"/>
      <c r="G3" s="109"/>
      <c r="H3" s="109"/>
      <c r="I3" s="111"/>
      <c r="J3" s="112"/>
      <c r="K3" s="106"/>
    </row>
    <row r="4" spans="2:11" ht="16.5" thickBot="1">
      <c r="B4" s="113" t="s">
        <v>32</v>
      </c>
      <c r="C4" s="114"/>
      <c r="D4" s="115" t="s">
        <v>38</v>
      </c>
      <c r="E4" s="116" t="s">
        <v>33</v>
      </c>
      <c r="F4" s="117" t="s">
        <v>34</v>
      </c>
      <c r="G4" s="117" t="s">
        <v>35</v>
      </c>
      <c r="H4" s="115" t="s">
        <v>39</v>
      </c>
      <c r="I4" s="118"/>
      <c r="J4" s="119"/>
      <c r="K4" s="106"/>
    </row>
    <row r="5" spans="2:11" ht="16.5" thickTop="1">
      <c r="B5" s="120"/>
      <c r="C5" s="121"/>
      <c r="D5" s="122"/>
      <c r="E5" s="122"/>
      <c r="F5" s="122"/>
      <c r="G5" s="122"/>
      <c r="H5" s="122"/>
      <c r="I5" s="123"/>
      <c r="J5" s="124"/>
      <c r="K5" s="106"/>
    </row>
    <row r="6" spans="2:11" ht="15.75">
      <c r="B6" s="125"/>
      <c r="C6" s="114"/>
      <c r="D6" s="126">
        <f>IF($B$6="","","式")</f>
      </c>
      <c r="E6" s="126">
        <f>IF($B$6="","",1)</f>
      </c>
      <c r="F6" s="115">
        <f>IF($B$6="","","－")</f>
      </c>
      <c r="G6" s="115"/>
      <c r="H6" s="126"/>
      <c r="I6" s="118"/>
      <c r="J6" s="127"/>
      <c r="K6" s="106"/>
    </row>
    <row r="7" spans="2:11" ht="15.75">
      <c r="B7" s="128"/>
      <c r="C7" s="129"/>
      <c r="D7" s="130"/>
      <c r="E7" s="130"/>
      <c r="F7" s="131"/>
      <c r="G7" s="131"/>
      <c r="H7" s="132"/>
      <c r="I7" s="133"/>
      <c r="J7" s="134"/>
      <c r="K7" s="106"/>
    </row>
    <row r="8" spans="2:11" ht="15.75">
      <c r="B8" s="125"/>
      <c r="C8" s="114"/>
      <c r="D8" s="126">
        <f>IF($B$8="","","式")</f>
      </c>
      <c r="E8" s="126">
        <f>IF($B$8="","",1)</f>
      </c>
      <c r="F8" s="115">
        <f>IF($B$8="","","－")</f>
      </c>
      <c r="G8" s="115"/>
      <c r="H8" s="135"/>
      <c r="I8" s="118"/>
      <c r="J8" s="127"/>
      <c r="K8" s="106"/>
    </row>
    <row r="9" spans="2:11" ht="15.75">
      <c r="B9" s="128"/>
      <c r="C9" s="129"/>
      <c r="D9" s="130"/>
      <c r="E9" s="130"/>
      <c r="F9" s="130"/>
      <c r="G9" s="130"/>
      <c r="H9" s="130" t="s">
        <v>4</v>
      </c>
      <c r="I9" s="136"/>
      <c r="J9" s="134"/>
      <c r="K9" s="106"/>
    </row>
    <row r="10" spans="2:11" ht="15.75">
      <c r="B10" s="383" t="s">
        <v>117</v>
      </c>
      <c r="C10" s="114"/>
      <c r="D10" s="115" t="s">
        <v>3</v>
      </c>
      <c r="E10" s="137">
        <v>1</v>
      </c>
      <c r="F10" s="115" t="s">
        <v>40</v>
      </c>
      <c r="G10" s="135"/>
      <c r="H10" s="126" t="s">
        <v>41</v>
      </c>
      <c r="I10" s="118"/>
      <c r="J10" s="127" t="s">
        <v>5</v>
      </c>
      <c r="K10" s="106"/>
    </row>
    <row r="11" spans="2:11" ht="15.75">
      <c r="B11" s="128"/>
      <c r="C11" s="129"/>
      <c r="D11" s="130"/>
      <c r="E11" s="138"/>
      <c r="F11" s="132"/>
      <c r="G11" s="132"/>
      <c r="H11" s="130"/>
      <c r="I11" s="133"/>
      <c r="J11" s="139"/>
      <c r="K11" s="106"/>
    </row>
    <row r="12" spans="2:11" ht="15.75">
      <c r="B12" s="383" t="s">
        <v>118</v>
      </c>
      <c r="C12" s="114"/>
      <c r="D12" s="126"/>
      <c r="E12" s="137"/>
      <c r="F12" s="126"/>
      <c r="G12" s="135"/>
      <c r="H12" s="126"/>
      <c r="I12" s="118"/>
      <c r="J12" s="127"/>
      <c r="K12" s="106"/>
    </row>
    <row r="13" spans="2:11" ht="15.75">
      <c r="B13" s="128"/>
      <c r="C13" s="129"/>
      <c r="D13" s="130"/>
      <c r="E13" s="138"/>
      <c r="F13" s="130"/>
      <c r="G13" s="138"/>
      <c r="H13" s="132"/>
      <c r="I13" s="133"/>
      <c r="J13" s="134"/>
      <c r="K13" s="106"/>
    </row>
    <row r="14" spans="2:11" ht="15.75">
      <c r="B14" s="125"/>
      <c r="C14" s="114"/>
      <c r="D14" s="126"/>
      <c r="E14" s="137"/>
      <c r="F14" s="126"/>
      <c r="G14" s="126"/>
      <c r="H14" s="135"/>
      <c r="I14" s="118"/>
      <c r="J14" s="127"/>
      <c r="K14" s="106"/>
    </row>
    <row r="15" spans="2:11" ht="15.75">
      <c r="B15" s="128"/>
      <c r="C15" s="129"/>
      <c r="D15" s="130"/>
      <c r="E15" s="138"/>
      <c r="F15" s="130"/>
      <c r="G15" s="130"/>
      <c r="H15" s="130"/>
      <c r="I15" s="133"/>
      <c r="J15" s="134"/>
      <c r="K15" s="106"/>
    </row>
    <row r="16" spans="2:11" ht="15.75">
      <c r="B16" s="383" t="s">
        <v>120</v>
      </c>
      <c r="C16" s="114"/>
      <c r="D16" s="115" t="s">
        <v>3</v>
      </c>
      <c r="E16" s="137">
        <v>1</v>
      </c>
      <c r="F16" s="115" t="s">
        <v>40</v>
      </c>
      <c r="G16" s="135"/>
      <c r="H16" s="384" t="s">
        <v>119</v>
      </c>
      <c r="I16" s="118"/>
      <c r="J16" s="127" t="s">
        <v>5</v>
      </c>
      <c r="K16" s="106"/>
    </row>
    <row r="17" spans="2:11" ht="15.75">
      <c r="B17" s="128"/>
      <c r="C17" s="129"/>
      <c r="D17" s="130"/>
      <c r="E17" s="138"/>
      <c r="F17" s="130"/>
      <c r="G17" s="138"/>
      <c r="H17" s="130"/>
      <c r="I17" s="133"/>
      <c r="J17" s="134"/>
      <c r="K17" s="106"/>
    </row>
    <row r="18" spans="2:11" ht="15.75">
      <c r="B18" s="383" t="s">
        <v>121</v>
      </c>
      <c r="C18" s="114"/>
      <c r="D18" s="126"/>
      <c r="E18" s="137"/>
      <c r="F18" s="126"/>
      <c r="G18" s="135"/>
      <c r="H18" s="126"/>
      <c r="I18" s="118"/>
      <c r="J18" s="127"/>
      <c r="K18" s="106"/>
    </row>
    <row r="19" spans="2:11" ht="15.75">
      <c r="B19" s="128"/>
      <c r="C19" s="129"/>
      <c r="D19" s="130"/>
      <c r="E19" s="138"/>
      <c r="F19" s="130"/>
      <c r="G19" s="130"/>
      <c r="H19" s="130"/>
      <c r="I19" s="133"/>
      <c r="J19" s="134"/>
      <c r="K19" s="106"/>
    </row>
    <row r="20" spans="2:11" ht="15.75">
      <c r="B20" s="383" t="s">
        <v>123</v>
      </c>
      <c r="C20" s="114"/>
      <c r="D20" s="115" t="s">
        <v>3</v>
      </c>
      <c r="E20" s="137">
        <v>1</v>
      </c>
      <c r="F20" s="115" t="s">
        <v>40</v>
      </c>
      <c r="G20" s="135"/>
      <c r="H20" s="384" t="s">
        <v>122</v>
      </c>
      <c r="I20" s="118"/>
      <c r="J20" s="127" t="s">
        <v>5</v>
      </c>
      <c r="K20" s="106"/>
    </row>
    <row r="21" spans="2:11" ht="15.75">
      <c r="B21" s="128"/>
      <c r="C21" s="129"/>
      <c r="D21" s="130"/>
      <c r="E21" s="138"/>
      <c r="F21" s="130"/>
      <c r="G21" s="130"/>
      <c r="H21" s="162"/>
      <c r="I21" s="133"/>
      <c r="J21" s="134"/>
      <c r="K21" s="106"/>
    </row>
    <row r="22" spans="2:11" ht="15.75">
      <c r="B22" s="385" t="s">
        <v>124</v>
      </c>
      <c r="C22" s="114"/>
      <c r="D22" s="115" t="s">
        <v>3</v>
      </c>
      <c r="E22" s="137">
        <v>1</v>
      </c>
      <c r="F22" s="115" t="s">
        <v>40</v>
      </c>
      <c r="G22" s="135"/>
      <c r="H22" s="163"/>
      <c r="I22" s="118"/>
      <c r="J22" s="127"/>
      <c r="K22" s="106"/>
    </row>
    <row r="23" spans="2:11" ht="15.75">
      <c r="B23" s="128"/>
      <c r="C23" s="129"/>
      <c r="D23" s="130"/>
      <c r="E23" s="138"/>
      <c r="F23" s="130"/>
      <c r="G23" s="130"/>
      <c r="H23" s="130"/>
      <c r="I23" s="133"/>
      <c r="J23" s="134"/>
      <c r="K23" s="106"/>
    </row>
    <row r="24" spans="2:11" ht="15.75">
      <c r="B24" s="383" t="s">
        <v>125</v>
      </c>
      <c r="C24" s="114"/>
      <c r="D24" s="126"/>
      <c r="E24" s="137"/>
      <c r="F24" s="126"/>
      <c r="G24" s="135"/>
      <c r="H24" s="126"/>
      <c r="I24" s="118"/>
      <c r="J24" s="127"/>
      <c r="K24" s="106"/>
    </row>
    <row r="25" spans="2:11" ht="15.75">
      <c r="B25" s="128"/>
      <c r="C25" s="129"/>
      <c r="D25" s="130"/>
      <c r="E25" s="138"/>
      <c r="F25" s="156"/>
      <c r="G25" s="130"/>
      <c r="H25" s="130"/>
      <c r="I25" s="133"/>
      <c r="J25" s="134"/>
      <c r="K25" s="106"/>
    </row>
    <row r="26" spans="2:11" ht="15.75">
      <c r="B26" s="383" t="s">
        <v>126</v>
      </c>
      <c r="C26" s="114"/>
      <c r="D26" s="126"/>
      <c r="E26" s="137"/>
      <c r="F26" s="126"/>
      <c r="G26" s="135"/>
      <c r="H26" s="126" t="s">
        <v>42</v>
      </c>
      <c r="I26" s="118"/>
      <c r="J26" s="127"/>
      <c r="K26" s="106"/>
    </row>
    <row r="27" spans="2:11" ht="15.75">
      <c r="B27" s="128"/>
      <c r="C27" s="129"/>
      <c r="D27" s="130"/>
      <c r="E27" s="138"/>
      <c r="F27" s="130"/>
      <c r="G27" s="138"/>
      <c r="H27" s="130"/>
      <c r="I27" s="133"/>
      <c r="J27" s="134"/>
      <c r="K27" s="106"/>
    </row>
    <row r="28" spans="2:11" ht="15.75">
      <c r="B28" s="383" t="s">
        <v>127</v>
      </c>
      <c r="C28" s="114"/>
      <c r="D28" s="115" t="s">
        <v>3</v>
      </c>
      <c r="E28" s="137">
        <v>1</v>
      </c>
      <c r="F28" s="115" t="s">
        <v>40</v>
      </c>
      <c r="G28" s="135"/>
      <c r="H28" s="126"/>
      <c r="I28" s="118">
        <v>8</v>
      </c>
      <c r="J28" s="127" t="s">
        <v>5</v>
      </c>
      <c r="K28" s="106"/>
    </row>
    <row r="29" spans="2:11" ht="15.75">
      <c r="B29" s="128"/>
      <c r="C29" s="129"/>
      <c r="D29" s="130"/>
      <c r="E29" s="138"/>
      <c r="F29" s="130"/>
      <c r="G29" s="130"/>
      <c r="H29" s="130"/>
      <c r="I29" s="133"/>
      <c r="J29" s="140"/>
      <c r="K29" s="106"/>
    </row>
    <row r="30" spans="2:11" ht="16.5" thickBot="1">
      <c r="B30" s="386" t="s">
        <v>128</v>
      </c>
      <c r="C30" s="141"/>
      <c r="D30" s="142"/>
      <c r="E30" s="143"/>
      <c r="F30" s="142"/>
      <c r="G30" s="144"/>
      <c r="H30" s="142"/>
      <c r="I30" s="145"/>
      <c r="J30" s="146"/>
      <c r="K30" s="106"/>
    </row>
    <row r="31" spans="2:10" ht="15.75">
      <c r="B31" s="106"/>
      <c r="C31" s="106"/>
      <c r="D31" s="106"/>
      <c r="E31" s="106"/>
      <c r="F31" s="106"/>
      <c r="G31" s="106"/>
      <c r="H31" s="106"/>
      <c r="I31" s="106"/>
      <c r="J31" s="106"/>
    </row>
  </sheetData>
  <sheetProtection/>
  <printOptions horizontalCentered="1" verticalCentered="1"/>
  <pageMargins left="0.5118055555555555" right="0.5118055555555555" top="0.9833333333333333" bottom="0.7868055555555555" header="0.512" footer="0.51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="92" zoomScaleNormal="92" zoomScalePageLayoutView="0" workbookViewId="0" topLeftCell="A3">
      <selection activeCell="A29" sqref="A29:D30"/>
    </sheetView>
  </sheetViews>
  <sheetFormatPr defaultColWidth="8.83203125" defaultRowHeight="15"/>
  <cols>
    <col min="1" max="1" width="2.33203125" style="337" customWidth="1"/>
    <col min="2" max="2" width="3.16015625" style="337" customWidth="1"/>
    <col min="3" max="3" width="3.66015625" style="337" customWidth="1"/>
    <col min="4" max="4" width="6.58203125" style="337" customWidth="1"/>
    <col min="5" max="5" width="17.83203125" style="337" customWidth="1"/>
    <col min="6" max="6" width="20.83203125" style="337" customWidth="1"/>
    <col min="7" max="7" width="3.66015625" style="337" customWidth="1"/>
    <col min="8" max="9" width="9.16015625" style="337" customWidth="1"/>
    <col min="10" max="10" width="10.66015625" style="337" customWidth="1"/>
    <col min="11" max="11" width="29.66015625" style="337" customWidth="1"/>
    <col min="12" max="16384" width="8.83203125" style="1" customWidth="1"/>
  </cols>
  <sheetData>
    <row r="1" spans="1:11" s="337" customFormat="1" ht="12.75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s="337" customFormat="1" ht="35.25" customHeight="1">
      <c r="A2" s="338"/>
      <c r="B2" s="339" t="s">
        <v>12</v>
      </c>
      <c r="C2" s="339">
        <v>1</v>
      </c>
      <c r="D2" s="339"/>
      <c r="E2" s="339" t="s">
        <v>110</v>
      </c>
      <c r="F2" s="381" t="str">
        <f>'鏡'!H11</f>
        <v>安佐動物公園固形状一般廃棄物収集業務</v>
      </c>
      <c r="G2" s="339"/>
      <c r="H2" s="339"/>
      <c r="I2" s="339"/>
      <c r="J2" s="340"/>
      <c r="K2" s="341" t="s">
        <v>111</v>
      </c>
    </row>
    <row r="3" spans="1:11" s="337" customFormat="1" ht="35.25" customHeight="1">
      <c r="A3" s="342"/>
      <c r="B3" s="343"/>
      <c r="C3" s="343"/>
      <c r="D3" s="343"/>
      <c r="E3" s="344"/>
      <c r="F3" s="343"/>
      <c r="G3" s="343"/>
      <c r="H3" s="343"/>
      <c r="I3" s="343"/>
      <c r="J3" s="343"/>
      <c r="K3" s="345"/>
    </row>
    <row r="4" spans="1:11" s="337" customFormat="1" ht="33.75" customHeight="1">
      <c r="A4" s="342"/>
      <c r="B4" s="343" t="s">
        <v>50</v>
      </c>
      <c r="C4" s="343"/>
      <c r="D4" s="343"/>
      <c r="E4" s="346" t="s">
        <v>51</v>
      </c>
      <c r="F4" s="346" t="s">
        <v>52</v>
      </c>
      <c r="G4" s="346" t="s">
        <v>2</v>
      </c>
      <c r="H4" s="346" t="s">
        <v>53</v>
      </c>
      <c r="I4" s="346" t="s">
        <v>54</v>
      </c>
      <c r="J4" s="346" t="s">
        <v>55</v>
      </c>
      <c r="K4" s="347" t="s">
        <v>56</v>
      </c>
    </row>
    <row r="5" spans="1:11" s="337" customFormat="1" ht="16.5" customHeight="1">
      <c r="A5" s="348"/>
      <c r="B5" s="349"/>
      <c r="C5" s="349"/>
      <c r="D5" s="350"/>
      <c r="E5" s="351"/>
      <c r="F5" s="351"/>
      <c r="G5" s="352"/>
      <c r="H5" s="353"/>
      <c r="I5" s="354"/>
      <c r="J5" s="354"/>
      <c r="K5" s="355"/>
    </row>
    <row r="6" spans="1:11" s="337" customFormat="1" ht="16.5" customHeight="1">
      <c r="A6" s="39" t="s">
        <v>99</v>
      </c>
      <c r="B6" s="356"/>
      <c r="C6" s="356"/>
      <c r="D6" s="357"/>
      <c r="E6" s="358"/>
      <c r="F6" s="359"/>
      <c r="G6" s="360" t="s">
        <v>112</v>
      </c>
      <c r="H6" s="361">
        <v>4</v>
      </c>
      <c r="I6" s="362"/>
      <c r="J6" s="363"/>
      <c r="K6" s="364" t="s">
        <v>113</v>
      </c>
    </row>
    <row r="7" spans="1:11" s="337" customFormat="1" ht="16.5" customHeight="1">
      <c r="A7" s="44"/>
      <c r="B7" s="366"/>
      <c r="C7" s="366"/>
      <c r="D7" s="367"/>
      <c r="E7" s="368"/>
      <c r="F7" s="368"/>
      <c r="G7" s="368"/>
      <c r="H7" s="368"/>
      <c r="I7" s="354"/>
      <c r="J7" s="354"/>
      <c r="K7" s="369"/>
    </row>
    <row r="8" spans="1:11" s="337" customFormat="1" ht="16.5" customHeight="1">
      <c r="A8" s="39" t="s">
        <v>64</v>
      </c>
      <c r="B8" s="371"/>
      <c r="C8" s="371"/>
      <c r="D8" s="372"/>
      <c r="E8" s="359"/>
      <c r="F8" s="359"/>
      <c r="G8" s="360" t="s">
        <v>112</v>
      </c>
      <c r="H8" s="373">
        <v>4</v>
      </c>
      <c r="I8" s="362"/>
      <c r="J8" s="363"/>
      <c r="K8" s="364" t="s">
        <v>114</v>
      </c>
    </row>
    <row r="9" spans="1:11" s="337" customFormat="1" ht="16.5" customHeight="1">
      <c r="A9" s="365"/>
      <c r="B9" s="366"/>
      <c r="C9" s="366"/>
      <c r="D9" s="367"/>
      <c r="E9" s="374"/>
      <c r="F9" s="374"/>
      <c r="G9" s="375"/>
      <c r="H9" s="376"/>
      <c r="I9" s="354"/>
      <c r="J9" s="354"/>
      <c r="K9" s="377"/>
    </row>
    <row r="10" spans="1:11" s="337" customFormat="1" ht="16.5" customHeight="1">
      <c r="A10" s="370"/>
      <c r="B10" s="371"/>
      <c r="C10" s="371"/>
      <c r="D10" s="372"/>
      <c r="E10" s="359"/>
      <c r="F10" s="359"/>
      <c r="G10" s="360"/>
      <c r="H10" s="373"/>
      <c r="I10" s="362"/>
      <c r="J10" s="363"/>
      <c r="K10" s="364"/>
    </row>
    <row r="11" spans="1:11" s="337" customFormat="1" ht="16.5" customHeight="1">
      <c r="A11" s="365"/>
      <c r="B11" s="366"/>
      <c r="C11" s="366"/>
      <c r="D11" s="367"/>
      <c r="E11" s="374"/>
      <c r="F11" s="374"/>
      <c r="G11" s="375"/>
      <c r="H11" s="376"/>
      <c r="I11" s="354"/>
      <c r="J11" s="354"/>
      <c r="K11" s="377"/>
    </row>
    <row r="12" spans="1:11" s="337" customFormat="1" ht="16.5" customHeight="1">
      <c r="A12" s="370"/>
      <c r="B12" s="371"/>
      <c r="C12" s="371"/>
      <c r="D12" s="372"/>
      <c r="E12" s="359"/>
      <c r="F12" s="359"/>
      <c r="G12" s="360"/>
      <c r="H12" s="373"/>
      <c r="I12" s="362"/>
      <c r="J12" s="363"/>
      <c r="K12" s="364"/>
    </row>
    <row r="13" spans="1:11" s="337" customFormat="1" ht="16.5" customHeight="1">
      <c r="A13" s="365"/>
      <c r="B13" s="366"/>
      <c r="C13" s="366"/>
      <c r="D13" s="367"/>
      <c r="E13" s="374"/>
      <c r="F13" s="374"/>
      <c r="G13" s="375"/>
      <c r="H13" s="376"/>
      <c r="I13" s="378"/>
      <c r="J13" s="378"/>
      <c r="K13" s="377"/>
    </row>
    <row r="14" spans="1:11" s="337" customFormat="1" ht="16.5" customHeight="1">
      <c r="A14" s="370"/>
      <c r="B14" s="371"/>
      <c r="C14" s="371"/>
      <c r="D14" s="372"/>
      <c r="E14" s="359"/>
      <c r="F14" s="359"/>
      <c r="G14" s="360"/>
      <c r="H14" s="373"/>
      <c r="I14" s="363"/>
      <c r="J14" s="363"/>
      <c r="K14" s="364"/>
    </row>
    <row r="15" spans="1:11" s="337" customFormat="1" ht="16.5" customHeight="1">
      <c r="A15" s="365"/>
      <c r="B15" s="366"/>
      <c r="C15" s="366"/>
      <c r="D15" s="367"/>
      <c r="E15" s="374"/>
      <c r="F15" s="374"/>
      <c r="G15" s="375"/>
      <c r="H15" s="376"/>
      <c r="I15" s="378"/>
      <c r="J15" s="378"/>
      <c r="K15" s="377"/>
    </row>
    <row r="16" spans="1:11" s="337" customFormat="1" ht="16.5" customHeight="1">
      <c r="A16" s="370"/>
      <c r="B16" s="371"/>
      <c r="C16" s="371"/>
      <c r="D16" s="372"/>
      <c r="E16" s="359"/>
      <c r="F16" s="359"/>
      <c r="G16" s="360"/>
      <c r="H16" s="373"/>
      <c r="I16" s="363"/>
      <c r="J16" s="363"/>
      <c r="K16" s="379"/>
    </row>
    <row r="17" spans="1:11" s="337" customFormat="1" ht="16.5" customHeight="1">
      <c r="A17" s="365"/>
      <c r="B17" s="366"/>
      <c r="C17" s="366"/>
      <c r="D17" s="367"/>
      <c r="E17" s="374"/>
      <c r="F17" s="374"/>
      <c r="G17" s="375"/>
      <c r="H17" s="376"/>
      <c r="I17" s="378"/>
      <c r="J17" s="378"/>
      <c r="K17" s="377"/>
    </row>
    <row r="18" spans="1:11" s="337" customFormat="1" ht="16.5" customHeight="1">
      <c r="A18" s="370"/>
      <c r="B18" s="371"/>
      <c r="C18" s="371"/>
      <c r="D18" s="372"/>
      <c r="E18" s="359"/>
      <c r="F18" s="359"/>
      <c r="G18" s="360"/>
      <c r="H18" s="373"/>
      <c r="I18" s="363"/>
      <c r="J18" s="363"/>
      <c r="K18" s="379"/>
    </row>
    <row r="19" spans="1:11" s="337" customFormat="1" ht="16.5" customHeight="1">
      <c r="A19" s="365"/>
      <c r="B19" s="366"/>
      <c r="C19" s="366"/>
      <c r="D19" s="367"/>
      <c r="E19" s="374"/>
      <c r="F19" s="374"/>
      <c r="G19" s="375"/>
      <c r="H19" s="376"/>
      <c r="I19" s="378"/>
      <c r="J19" s="378"/>
      <c r="K19" s="377"/>
    </row>
    <row r="20" spans="1:11" s="337" customFormat="1" ht="16.5" customHeight="1">
      <c r="A20" s="370"/>
      <c r="B20" s="371"/>
      <c r="C20" s="371"/>
      <c r="D20" s="372"/>
      <c r="E20" s="359"/>
      <c r="F20" s="359"/>
      <c r="G20" s="360"/>
      <c r="H20" s="373"/>
      <c r="I20" s="363"/>
      <c r="J20" s="363"/>
      <c r="K20" s="379"/>
    </row>
    <row r="21" spans="1:11" s="337" customFormat="1" ht="16.5" customHeight="1">
      <c r="A21" s="365"/>
      <c r="B21" s="366"/>
      <c r="C21" s="366"/>
      <c r="D21" s="367"/>
      <c r="E21" s="374"/>
      <c r="F21" s="374"/>
      <c r="G21" s="375"/>
      <c r="H21" s="376"/>
      <c r="I21" s="378"/>
      <c r="J21" s="378"/>
      <c r="K21" s="377"/>
    </row>
    <row r="22" spans="1:11" s="337" customFormat="1" ht="16.5" customHeight="1">
      <c r="A22" s="370"/>
      <c r="B22" s="371"/>
      <c r="C22" s="371"/>
      <c r="D22" s="372"/>
      <c r="E22" s="359"/>
      <c r="F22" s="359"/>
      <c r="G22" s="360"/>
      <c r="H22" s="373"/>
      <c r="I22" s="363"/>
      <c r="J22" s="363"/>
      <c r="K22" s="379"/>
    </row>
    <row r="23" spans="1:11" s="337" customFormat="1" ht="16.5" customHeight="1">
      <c r="A23" s="365"/>
      <c r="B23" s="366"/>
      <c r="C23" s="366"/>
      <c r="D23" s="367"/>
      <c r="E23" s="374"/>
      <c r="F23" s="374"/>
      <c r="G23" s="375"/>
      <c r="H23" s="376"/>
      <c r="I23" s="378"/>
      <c r="J23" s="378"/>
      <c r="K23" s="377"/>
    </row>
    <row r="24" spans="1:11" s="337" customFormat="1" ht="16.5" customHeight="1">
      <c r="A24" s="370"/>
      <c r="B24" s="371"/>
      <c r="C24" s="371"/>
      <c r="D24" s="372"/>
      <c r="E24" s="359"/>
      <c r="F24" s="359"/>
      <c r="G24" s="360"/>
      <c r="H24" s="373"/>
      <c r="I24" s="363"/>
      <c r="J24" s="363"/>
      <c r="K24" s="379"/>
    </row>
    <row r="25" spans="1:11" s="337" customFormat="1" ht="16.5" customHeight="1">
      <c r="A25" s="365"/>
      <c r="B25" s="366"/>
      <c r="C25" s="366"/>
      <c r="D25" s="367"/>
      <c r="E25" s="374"/>
      <c r="F25" s="374"/>
      <c r="G25" s="375"/>
      <c r="H25" s="376"/>
      <c r="I25" s="378"/>
      <c r="J25" s="378"/>
      <c r="K25" s="377"/>
    </row>
    <row r="26" spans="1:11" s="337" customFormat="1" ht="16.5" customHeight="1">
      <c r="A26" s="370"/>
      <c r="B26" s="371"/>
      <c r="C26" s="371"/>
      <c r="D26" s="372"/>
      <c r="E26" s="359"/>
      <c r="F26" s="359"/>
      <c r="G26" s="360"/>
      <c r="H26" s="373"/>
      <c r="I26" s="363"/>
      <c r="J26" s="363"/>
      <c r="K26" s="379"/>
    </row>
    <row r="27" spans="1:11" s="337" customFormat="1" ht="16.5" customHeight="1">
      <c r="A27" s="365"/>
      <c r="B27" s="366"/>
      <c r="C27" s="366"/>
      <c r="D27" s="367"/>
      <c r="E27" s="374"/>
      <c r="F27" s="374"/>
      <c r="G27" s="375"/>
      <c r="H27" s="376"/>
      <c r="I27" s="378"/>
      <c r="J27" s="378"/>
      <c r="K27" s="377"/>
    </row>
    <row r="28" spans="1:11" s="337" customFormat="1" ht="16.5" customHeight="1">
      <c r="A28" s="370"/>
      <c r="B28" s="371"/>
      <c r="C28" s="371"/>
      <c r="D28" s="372"/>
      <c r="E28" s="359"/>
      <c r="F28" s="359"/>
      <c r="G28" s="360"/>
      <c r="H28" s="373"/>
      <c r="I28" s="363"/>
      <c r="J28" s="363"/>
      <c r="K28" s="379"/>
    </row>
    <row r="29" spans="1:11" s="337" customFormat="1" ht="16.5" customHeight="1">
      <c r="A29" s="402" t="s">
        <v>58</v>
      </c>
      <c r="B29" s="403"/>
      <c r="C29" s="403"/>
      <c r="D29" s="404"/>
      <c r="E29" s="374"/>
      <c r="F29" s="374"/>
      <c r="G29" s="375"/>
      <c r="H29" s="376"/>
      <c r="I29" s="378"/>
      <c r="J29" s="378"/>
      <c r="K29" s="377"/>
    </row>
    <row r="30" spans="1:11" s="337" customFormat="1" ht="16.5" customHeight="1">
      <c r="A30" s="405"/>
      <c r="B30" s="406"/>
      <c r="C30" s="406"/>
      <c r="D30" s="407"/>
      <c r="E30" s="359"/>
      <c r="F30" s="359"/>
      <c r="G30" s="360"/>
      <c r="H30" s="373"/>
      <c r="I30" s="363"/>
      <c r="J30" s="363"/>
      <c r="K30" s="379"/>
    </row>
    <row r="31" spans="1:11" s="337" customFormat="1" ht="16.5" customHeight="1">
      <c r="A31" s="408"/>
      <c r="B31" s="409"/>
      <c r="C31" s="409"/>
      <c r="D31" s="410"/>
      <c r="E31" s="374"/>
      <c r="F31" s="374"/>
      <c r="G31" s="375"/>
      <c r="H31" s="376"/>
      <c r="I31" s="378"/>
      <c r="J31" s="378"/>
      <c r="K31" s="377"/>
    </row>
    <row r="32" spans="1:11" s="337" customFormat="1" ht="16.5" customHeight="1">
      <c r="A32" s="411"/>
      <c r="B32" s="412"/>
      <c r="C32" s="412"/>
      <c r="D32" s="413"/>
      <c r="E32" s="359"/>
      <c r="F32" s="359"/>
      <c r="G32" s="360"/>
      <c r="H32" s="373"/>
      <c r="I32" s="363"/>
      <c r="J32" s="363"/>
      <c r="K32" s="379"/>
    </row>
    <row r="33" spans="1:11" s="337" customFormat="1" ht="12.75">
      <c r="A33" s="336"/>
      <c r="B33" s="336"/>
      <c r="C33" s="336"/>
      <c r="D33" s="336"/>
      <c r="E33" s="336"/>
      <c r="F33" s="336"/>
      <c r="G33" s="336"/>
      <c r="H33" s="336"/>
      <c r="I33" s="336"/>
      <c r="J33" s="336"/>
      <c r="K33" s="336"/>
    </row>
    <row r="34" spans="1:11" s="337" customFormat="1" ht="12.75">
      <c r="A34" s="336"/>
      <c r="B34" s="336"/>
      <c r="C34" s="336"/>
      <c r="D34" s="336"/>
      <c r="E34" s="336"/>
      <c r="F34" s="336"/>
      <c r="G34" s="336"/>
      <c r="H34" s="336"/>
      <c r="I34" s="336"/>
      <c r="J34" s="336"/>
      <c r="K34" s="336"/>
    </row>
    <row r="35" spans="1:11" s="337" customFormat="1" ht="12.75">
      <c r="A35" s="336"/>
      <c r="B35" s="336"/>
      <c r="C35" s="336"/>
      <c r="D35" s="336"/>
      <c r="E35" s="336"/>
      <c r="F35" s="336"/>
      <c r="G35" s="336"/>
      <c r="H35" s="336"/>
      <c r="I35" s="336"/>
      <c r="J35" s="336"/>
      <c r="K35" s="336"/>
    </row>
  </sheetData>
  <sheetProtection/>
  <mergeCells count="2">
    <mergeCell ref="A29:D30"/>
    <mergeCell ref="A31:D32"/>
  </mergeCells>
  <conditionalFormatting sqref="I5:J32">
    <cfRule type="expression" priority="6" dxfId="2" stopIfTrue="1">
      <formula>#REF!=1</formula>
    </cfRule>
  </conditionalFormatting>
  <conditionalFormatting sqref="I5:J8">
    <cfRule type="expression" priority="7" dxfId="2" stopIfTrue="1">
      <formula>$G$68=1</formula>
    </cfRule>
  </conditionalFormatting>
  <printOptions/>
  <pageMargins left="0.7086614173228347" right="0.7086614173228347" top="0.7480314960629921" bottom="1.141732283464567" header="0.31496062992125984" footer="0.31496062992125984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32"/>
  <sheetViews>
    <sheetView showOutlineSymbols="0" view="pageBreakPreview" zoomScale="60" zoomScaleNormal="75" zoomScalePageLayoutView="0" workbookViewId="0" topLeftCell="A1">
      <selection activeCell="K8" sqref="K8"/>
    </sheetView>
  </sheetViews>
  <sheetFormatPr defaultColWidth="8.66015625" defaultRowHeight="15"/>
  <cols>
    <col min="1" max="1" width="8.66015625" style="263" customWidth="1"/>
    <col min="2" max="2" width="2.66015625" style="263" customWidth="1"/>
    <col min="3" max="3" width="4.66015625" style="263" customWidth="1"/>
    <col min="4" max="4" width="5.66015625" style="263" customWidth="1"/>
    <col min="5" max="5" width="7.66015625" style="263" customWidth="1"/>
    <col min="6" max="6" width="11.66015625" style="263" customWidth="1"/>
    <col min="7" max="7" width="12.66015625" style="263" customWidth="1"/>
    <col min="8" max="8" width="5.66015625" style="263" customWidth="1"/>
    <col min="9" max="10" width="12.66015625" style="263" customWidth="1"/>
    <col min="11" max="11" width="15.66015625" style="263" customWidth="1"/>
    <col min="12" max="12" width="24.66015625" style="263" customWidth="1"/>
    <col min="13" max="16384" width="8.66015625" style="263" customWidth="1"/>
  </cols>
  <sheetData>
    <row r="1" ht="16.5" thickBot="1"/>
    <row r="2" spans="1:256" ht="30" customHeight="1">
      <c r="A2" s="264"/>
      <c r="B2" s="265"/>
      <c r="C2" s="266" t="s">
        <v>12</v>
      </c>
      <c r="D2" s="310">
        <v>1</v>
      </c>
      <c r="E2" s="266" t="s">
        <v>20</v>
      </c>
      <c r="F2" s="266"/>
      <c r="G2" s="266" t="s">
        <v>100</v>
      </c>
      <c r="H2" s="267"/>
      <c r="I2" s="267"/>
      <c r="J2" s="268"/>
      <c r="K2" s="268"/>
      <c r="L2" s="269" t="s">
        <v>48</v>
      </c>
      <c r="M2" s="270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  <c r="EF2" s="264"/>
      <c r="EG2" s="264"/>
      <c r="EH2" s="264"/>
      <c r="EI2" s="264"/>
      <c r="EJ2" s="264"/>
      <c r="EK2" s="264"/>
      <c r="EL2" s="264"/>
      <c r="EM2" s="264"/>
      <c r="EN2" s="264"/>
      <c r="EO2" s="264"/>
      <c r="EP2" s="264"/>
      <c r="EQ2" s="264"/>
      <c r="ER2" s="264"/>
      <c r="ES2" s="264"/>
      <c r="ET2" s="264"/>
      <c r="EU2" s="264"/>
      <c r="EV2" s="264"/>
      <c r="EW2" s="264"/>
      <c r="EX2" s="264"/>
      <c r="EY2" s="264"/>
      <c r="EZ2" s="264"/>
      <c r="FA2" s="264"/>
      <c r="FB2" s="264"/>
      <c r="FC2" s="264"/>
      <c r="FD2" s="264"/>
      <c r="FE2" s="264"/>
      <c r="FF2" s="264"/>
      <c r="FG2" s="264"/>
      <c r="FH2" s="264"/>
      <c r="FI2" s="264"/>
      <c r="FJ2" s="264"/>
      <c r="FK2" s="264"/>
      <c r="FL2" s="264"/>
      <c r="FM2" s="264"/>
      <c r="FN2" s="264"/>
      <c r="FO2" s="264"/>
      <c r="FP2" s="264"/>
      <c r="FQ2" s="264"/>
      <c r="FR2" s="264"/>
      <c r="FS2" s="264"/>
      <c r="FT2" s="264"/>
      <c r="FU2" s="264"/>
      <c r="FV2" s="264"/>
      <c r="FW2" s="264"/>
      <c r="FX2" s="264"/>
      <c r="FY2" s="264"/>
      <c r="FZ2" s="264"/>
      <c r="GA2" s="264"/>
      <c r="GB2" s="264"/>
      <c r="GC2" s="264"/>
      <c r="GD2" s="264"/>
      <c r="GE2" s="264"/>
      <c r="GF2" s="264"/>
      <c r="GG2" s="264"/>
      <c r="GH2" s="264"/>
      <c r="GI2" s="264"/>
      <c r="GJ2" s="264"/>
      <c r="GK2" s="264"/>
      <c r="GL2" s="264"/>
      <c r="GM2" s="264"/>
      <c r="GN2" s="264"/>
      <c r="GO2" s="264"/>
      <c r="GP2" s="264"/>
      <c r="GQ2" s="264"/>
      <c r="GR2" s="264"/>
      <c r="GS2" s="264"/>
      <c r="GT2" s="264"/>
      <c r="GU2" s="264"/>
      <c r="GV2" s="264"/>
      <c r="GW2" s="264"/>
      <c r="GX2" s="264"/>
      <c r="GY2" s="264"/>
      <c r="GZ2" s="264"/>
      <c r="HA2" s="264"/>
      <c r="HB2" s="264"/>
      <c r="HC2" s="264"/>
      <c r="HD2" s="264"/>
      <c r="HE2" s="264"/>
      <c r="HF2" s="264"/>
      <c r="HG2" s="264"/>
      <c r="HH2" s="264"/>
      <c r="HI2" s="264"/>
      <c r="HJ2" s="264"/>
      <c r="HK2" s="264"/>
      <c r="HL2" s="264"/>
      <c r="HM2" s="264"/>
      <c r="HN2" s="264"/>
      <c r="HO2" s="264"/>
      <c r="HP2" s="264"/>
      <c r="HQ2" s="264"/>
      <c r="HR2" s="264"/>
      <c r="HS2" s="264"/>
      <c r="HT2" s="264"/>
      <c r="HU2" s="264"/>
      <c r="HV2" s="264"/>
      <c r="HW2" s="264"/>
      <c r="HX2" s="264"/>
      <c r="HY2" s="264"/>
      <c r="HZ2" s="264"/>
      <c r="IA2" s="264"/>
      <c r="IB2" s="264"/>
      <c r="IC2" s="264"/>
      <c r="ID2" s="264"/>
      <c r="IE2" s="264"/>
      <c r="IF2" s="264"/>
      <c r="IG2" s="264"/>
      <c r="IH2" s="264"/>
      <c r="II2" s="264"/>
      <c r="IJ2" s="264"/>
      <c r="IK2" s="264"/>
      <c r="IL2" s="264"/>
      <c r="IM2" s="264"/>
      <c r="IN2" s="264"/>
      <c r="IO2" s="264"/>
      <c r="IP2" s="264"/>
      <c r="IQ2" s="264"/>
      <c r="IR2" s="264"/>
      <c r="IS2" s="264"/>
      <c r="IT2" s="264"/>
      <c r="IU2" s="264"/>
      <c r="IV2" s="264"/>
    </row>
    <row r="3" spans="1:256" ht="27.75" customHeight="1">
      <c r="A3" s="264"/>
      <c r="B3" s="271"/>
      <c r="C3" s="272"/>
      <c r="D3" s="272"/>
      <c r="E3" s="272"/>
      <c r="F3" s="255" t="s">
        <v>49</v>
      </c>
      <c r="G3" s="272"/>
      <c r="H3" s="272"/>
      <c r="I3" s="272"/>
      <c r="J3" s="272"/>
      <c r="K3" s="272"/>
      <c r="L3" s="256"/>
      <c r="M3" s="270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4"/>
      <c r="ES3" s="264"/>
      <c r="ET3" s="264"/>
      <c r="EU3" s="264"/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4"/>
      <c r="FM3" s="264"/>
      <c r="FN3" s="264"/>
      <c r="FO3" s="264"/>
      <c r="FP3" s="264"/>
      <c r="FQ3" s="264"/>
      <c r="FR3" s="264"/>
      <c r="FS3" s="264"/>
      <c r="FT3" s="264"/>
      <c r="FU3" s="264"/>
      <c r="FV3" s="264"/>
      <c r="FW3" s="264"/>
      <c r="FX3" s="264"/>
      <c r="FY3" s="264"/>
      <c r="FZ3" s="264"/>
      <c r="GA3" s="264"/>
      <c r="GB3" s="264"/>
      <c r="GC3" s="264"/>
      <c r="GD3" s="264"/>
      <c r="GE3" s="264"/>
      <c r="GF3" s="264"/>
      <c r="GG3" s="264"/>
      <c r="GH3" s="264"/>
      <c r="GI3" s="264"/>
      <c r="GJ3" s="264"/>
      <c r="GK3" s="264"/>
      <c r="GL3" s="264"/>
      <c r="GM3" s="264"/>
      <c r="GN3" s="264"/>
      <c r="GO3" s="264"/>
      <c r="GP3" s="264"/>
      <c r="GQ3" s="264"/>
      <c r="GR3" s="264"/>
      <c r="GS3" s="264"/>
      <c r="GT3" s="264"/>
      <c r="GU3" s="264"/>
      <c r="GV3" s="264"/>
      <c r="GW3" s="264"/>
      <c r="GX3" s="264"/>
      <c r="GY3" s="264"/>
      <c r="GZ3" s="264"/>
      <c r="HA3" s="264"/>
      <c r="HB3" s="264"/>
      <c r="HC3" s="264"/>
      <c r="HD3" s="264"/>
      <c r="HE3" s="264"/>
      <c r="HF3" s="264"/>
      <c r="HG3" s="264"/>
      <c r="HH3" s="264"/>
      <c r="HI3" s="264"/>
      <c r="HJ3" s="264"/>
      <c r="HK3" s="264"/>
      <c r="HL3" s="264"/>
      <c r="HM3" s="264"/>
      <c r="HN3" s="264"/>
      <c r="HO3" s="264"/>
      <c r="HP3" s="264"/>
      <c r="HQ3" s="264"/>
      <c r="HR3" s="264"/>
      <c r="HS3" s="264"/>
      <c r="HT3" s="264"/>
      <c r="HU3" s="264"/>
      <c r="HV3" s="264"/>
      <c r="HW3" s="264"/>
      <c r="HX3" s="264"/>
      <c r="HY3" s="264"/>
      <c r="HZ3" s="264"/>
      <c r="IA3" s="264"/>
      <c r="IB3" s="264"/>
      <c r="IC3" s="264"/>
      <c r="ID3" s="264"/>
      <c r="IE3" s="264"/>
      <c r="IF3" s="264"/>
      <c r="IG3" s="264"/>
      <c r="IH3" s="264"/>
      <c r="II3" s="264"/>
      <c r="IJ3" s="264"/>
      <c r="IK3" s="264"/>
      <c r="IL3" s="264"/>
      <c r="IM3" s="264"/>
      <c r="IN3" s="264"/>
      <c r="IO3" s="264"/>
      <c r="IP3" s="264"/>
      <c r="IQ3" s="264"/>
      <c r="IR3" s="264"/>
      <c r="IS3" s="264"/>
      <c r="IT3" s="264"/>
      <c r="IU3" s="264"/>
      <c r="IV3" s="264"/>
    </row>
    <row r="4" spans="1:256" ht="24.75" customHeight="1" thickBot="1">
      <c r="A4" s="273"/>
      <c r="B4" s="274"/>
      <c r="C4" s="275" t="s">
        <v>50</v>
      </c>
      <c r="D4" s="275"/>
      <c r="E4" s="275"/>
      <c r="F4" s="276" t="s">
        <v>51</v>
      </c>
      <c r="G4" s="276" t="s">
        <v>52</v>
      </c>
      <c r="H4" s="276" t="s">
        <v>2</v>
      </c>
      <c r="I4" s="276" t="s">
        <v>53</v>
      </c>
      <c r="J4" s="276" t="s">
        <v>54</v>
      </c>
      <c r="K4" s="276" t="s">
        <v>55</v>
      </c>
      <c r="L4" s="277" t="s">
        <v>56</v>
      </c>
      <c r="M4" s="278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  <c r="DQ4" s="273"/>
      <c r="DR4" s="273"/>
      <c r="DS4" s="273"/>
      <c r="DT4" s="273"/>
      <c r="DU4" s="273"/>
      <c r="DV4" s="273"/>
      <c r="DW4" s="273"/>
      <c r="DX4" s="273"/>
      <c r="DY4" s="273"/>
      <c r="DZ4" s="273"/>
      <c r="EA4" s="273"/>
      <c r="EB4" s="273"/>
      <c r="EC4" s="273"/>
      <c r="ED4" s="273"/>
      <c r="EE4" s="273"/>
      <c r="EF4" s="273"/>
      <c r="EG4" s="273"/>
      <c r="EH4" s="273"/>
      <c r="EI4" s="273"/>
      <c r="EJ4" s="273"/>
      <c r="EK4" s="273"/>
      <c r="EL4" s="273"/>
      <c r="EM4" s="273"/>
      <c r="EN4" s="273"/>
      <c r="EO4" s="273"/>
      <c r="EP4" s="273"/>
      <c r="EQ4" s="273"/>
      <c r="ER4" s="273"/>
      <c r="ES4" s="273"/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3"/>
      <c r="FF4" s="273"/>
      <c r="FG4" s="273"/>
      <c r="FH4" s="273"/>
      <c r="FI4" s="273"/>
      <c r="FJ4" s="273"/>
      <c r="FK4" s="273"/>
      <c r="FL4" s="273"/>
      <c r="FM4" s="273"/>
      <c r="FN4" s="273"/>
      <c r="FO4" s="273"/>
      <c r="FP4" s="273"/>
      <c r="FQ4" s="273"/>
      <c r="FR4" s="273"/>
      <c r="FS4" s="273"/>
      <c r="FT4" s="273"/>
      <c r="FU4" s="273"/>
      <c r="FV4" s="273"/>
      <c r="FW4" s="273"/>
      <c r="FX4" s="273"/>
      <c r="FY4" s="273"/>
      <c r="FZ4" s="273"/>
      <c r="GA4" s="273"/>
      <c r="GB4" s="273"/>
      <c r="GC4" s="273"/>
      <c r="GD4" s="273"/>
      <c r="GE4" s="273"/>
      <c r="GF4" s="273"/>
      <c r="GG4" s="273"/>
      <c r="GH4" s="273"/>
      <c r="GI4" s="273"/>
      <c r="GJ4" s="273"/>
      <c r="GK4" s="273"/>
      <c r="GL4" s="273"/>
      <c r="GM4" s="273"/>
      <c r="GN4" s="273"/>
      <c r="GO4" s="273"/>
      <c r="GP4" s="273"/>
      <c r="GQ4" s="273"/>
      <c r="GR4" s="273"/>
      <c r="GS4" s="273"/>
      <c r="GT4" s="273"/>
      <c r="GU4" s="273"/>
      <c r="GV4" s="273"/>
      <c r="GW4" s="273"/>
      <c r="GX4" s="273"/>
      <c r="GY4" s="273"/>
      <c r="GZ4" s="273"/>
      <c r="HA4" s="273"/>
      <c r="HB4" s="273"/>
      <c r="HC4" s="273"/>
      <c r="HD4" s="273"/>
      <c r="HE4" s="273"/>
      <c r="HF4" s="273"/>
      <c r="HG4" s="273"/>
      <c r="HH4" s="273"/>
      <c r="HI4" s="273"/>
      <c r="HJ4" s="273"/>
      <c r="HK4" s="273"/>
      <c r="HL4" s="273"/>
      <c r="HM4" s="273"/>
      <c r="HN4" s="273"/>
      <c r="HO4" s="273"/>
      <c r="HP4" s="273"/>
      <c r="HQ4" s="273"/>
      <c r="HR4" s="273"/>
      <c r="HS4" s="273"/>
      <c r="HT4" s="273"/>
      <c r="HU4" s="273"/>
      <c r="HV4" s="273"/>
      <c r="HW4" s="273"/>
      <c r="HX4" s="273"/>
      <c r="HY4" s="273"/>
      <c r="HZ4" s="273"/>
      <c r="IA4" s="273"/>
      <c r="IB4" s="273"/>
      <c r="IC4" s="273"/>
      <c r="ID4" s="273"/>
      <c r="IE4" s="273"/>
      <c r="IF4" s="273"/>
      <c r="IG4" s="273"/>
      <c r="IH4" s="273"/>
      <c r="II4" s="273"/>
      <c r="IJ4" s="273"/>
      <c r="IK4" s="273"/>
      <c r="IL4" s="273"/>
      <c r="IM4" s="273"/>
      <c r="IN4" s="273"/>
      <c r="IO4" s="273"/>
      <c r="IP4" s="273"/>
      <c r="IQ4" s="273"/>
      <c r="IR4" s="273"/>
      <c r="IS4" s="273"/>
      <c r="IT4" s="273"/>
      <c r="IU4" s="273"/>
      <c r="IV4" s="273"/>
    </row>
    <row r="5" spans="2:13" ht="18" customHeight="1" thickTop="1">
      <c r="B5" s="279"/>
      <c r="C5" s="280"/>
      <c r="D5" s="280"/>
      <c r="E5" s="280"/>
      <c r="F5" s="281"/>
      <c r="G5" s="2"/>
      <c r="H5" s="282"/>
      <c r="I5" s="283"/>
      <c r="J5" s="284"/>
      <c r="K5" s="284"/>
      <c r="L5" s="285"/>
      <c r="M5" s="286"/>
    </row>
    <row r="6" spans="2:13" ht="18" customHeight="1">
      <c r="B6" s="287"/>
      <c r="C6" s="257" t="s">
        <v>73</v>
      </c>
      <c r="D6" s="258"/>
      <c r="E6" s="258"/>
      <c r="F6" s="259" t="s">
        <v>93</v>
      </c>
      <c r="G6" s="295" t="s">
        <v>74</v>
      </c>
      <c r="H6" s="259" t="s">
        <v>94</v>
      </c>
      <c r="I6" s="262">
        <v>100</v>
      </c>
      <c r="J6" s="260"/>
      <c r="K6" s="260"/>
      <c r="L6" s="261"/>
      <c r="M6" s="286"/>
    </row>
    <row r="7" spans="2:13" ht="18" customHeight="1">
      <c r="B7" s="288"/>
      <c r="C7" s="289"/>
      <c r="D7" s="289"/>
      <c r="E7" s="289"/>
      <c r="F7" s="290"/>
      <c r="G7" s="3"/>
      <c r="H7" s="291"/>
      <c r="I7" s="292"/>
      <c r="J7" s="293"/>
      <c r="K7" s="293"/>
      <c r="L7" s="296"/>
      <c r="M7" s="286"/>
    </row>
    <row r="8" spans="2:13" ht="18" customHeight="1">
      <c r="B8" s="287"/>
      <c r="C8" s="258" t="s">
        <v>97</v>
      </c>
      <c r="D8" s="258"/>
      <c r="E8" s="258"/>
      <c r="F8" s="259" t="s">
        <v>95</v>
      </c>
      <c r="G8" s="295" t="s">
        <v>96</v>
      </c>
      <c r="H8" s="259" t="s">
        <v>96</v>
      </c>
      <c r="I8" s="262">
        <v>10</v>
      </c>
      <c r="J8" s="297"/>
      <c r="K8" s="260"/>
      <c r="L8" s="261"/>
      <c r="M8" s="286"/>
    </row>
    <row r="9" spans="2:13" ht="18" customHeight="1">
      <c r="B9" s="320"/>
      <c r="C9" s="321"/>
      <c r="D9" s="321"/>
      <c r="E9" s="321"/>
      <c r="F9" s="326"/>
      <c r="G9" s="326"/>
      <c r="H9" s="326"/>
      <c r="I9" s="326"/>
      <c r="J9" s="326"/>
      <c r="K9" s="326"/>
      <c r="L9" s="322"/>
      <c r="M9" s="286"/>
    </row>
    <row r="10" spans="2:13" ht="18" customHeight="1">
      <c r="B10" s="323"/>
      <c r="C10" s="324"/>
      <c r="D10" s="324"/>
      <c r="E10" s="324"/>
      <c r="F10" s="327"/>
      <c r="G10" s="327"/>
      <c r="H10" s="327"/>
      <c r="I10" s="327"/>
      <c r="J10" s="327"/>
      <c r="K10" s="327"/>
      <c r="L10" s="325"/>
      <c r="M10" s="286"/>
    </row>
    <row r="11" spans="2:13" ht="18" customHeight="1">
      <c r="B11" s="288"/>
      <c r="C11" s="289"/>
      <c r="D11" s="289"/>
      <c r="E11" s="289"/>
      <c r="F11" s="290"/>
      <c r="G11" s="3"/>
      <c r="H11" s="291"/>
      <c r="I11" s="292"/>
      <c r="J11" s="293"/>
      <c r="K11" s="293"/>
      <c r="L11" s="296"/>
      <c r="M11" s="286"/>
    </row>
    <row r="12" spans="2:13" ht="18" customHeight="1">
      <c r="B12" s="287"/>
      <c r="C12" s="258"/>
      <c r="D12" s="258"/>
      <c r="E12" s="258"/>
      <c r="F12" s="298"/>
      <c r="G12" s="4"/>
      <c r="H12" s="259"/>
      <c r="I12" s="262"/>
      <c r="J12" s="299"/>
      <c r="K12" s="260">
        <f>IF(+C12="","",TRUNC(J12*I12))</f>
      </c>
      <c r="L12" s="300"/>
      <c r="M12" s="286"/>
    </row>
    <row r="13" spans="2:13" ht="18" customHeight="1">
      <c r="B13" s="288"/>
      <c r="C13" s="289"/>
      <c r="D13" s="289"/>
      <c r="E13" s="289"/>
      <c r="F13" s="290"/>
      <c r="G13" s="3"/>
      <c r="H13" s="291"/>
      <c r="I13" s="292"/>
      <c r="J13" s="293"/>
      <c r="K13" s="293"/>
      <c r="L13" s="294"/>
      <c r="M13" s="286"/>
    </row>
    <row r="14" spans="2:13" ht="18" customHeight="1">
      <c r="B14" s="287"/>
      <c r="C14" s="258"/>
      <c r="D14" s="258"/>
      <c r="E14" s="258"/>
      <c r="F14" s="298"/>
      <c r="G14" s="4"/>
      <c r="H14" s="259"/>
      <c r="I14" s="262"/>
      <c r="J14" s="299"/>
      <c r="K14" s="260">
        <f>IF(+C14="","",TRUNC(J14*I14))</f>
      </c>
      <c r="L14" s="261"/>
      <c r="M14" s="286"/>
    </row>
    <row r="15" spans="2:13" ht="18" customHeight="1">
      <c r="B15" s="288"/>
      <c r="C15" s="289"/>
      <c r="D15" s="289"/>
      <c r="E15" s="289"/>
      <c r="F15" s="290"/>
      <c r="G15" s="3"/>
      <c r="H15" s="291"/>
      <c r="I15" s="292"/>
      <c r="J15" s="293"/>
      <c r="K15" s="293"/>
      <c r="L15" s="294"/>
      <c r="M15" s="286"/>
    </row>
    <row r="16" spans="2:13" ht="18" customHeight="1">
      <c r="B16" s="287"/>
      <c r="C16" s="258"/>
      <c r="D16" s="258"/>
      <c r="E16" s="258"/>
      <c r="F16" s="298"/>
      <c r="G16" s="4"/>
      <c r="H16" s="259"/>
      <c r="I16" s="262"/>
      <c r="J16" s="260"/>
      <c r="K16" s="260">
        <f>IF(+C16="","",TRUNC(J16*I16))</f>
      </c>
      <c r="L16" s="261"/>
      <c r="M16" s="286"/>
    </row>
    <row r="17" spans="2:13" ht="18" customHeight="1">
      <c r="B17" s="288"/>
      <c r="C17" s="289"/>
      <c r="D17" s="289"/>
      <c r="E17" s="289"/>
      <c r="F17" s="290"/>
      <c r="G17" s="3"/>
      <c r="H17" s="291"/>
      <c r="I17" s="292"/>
      <c r="J17" s="293"/>
      <c r="K17" s="293"/>
      <c r="L17" s="294"/>
      <c r="M17" s="286"/>
    </row>
    <row r="18" spans="2:13" ht="18" customHeight="1">
      <c r="B18" s="287"/>
      <c r="C18" s="258"/>
      <c r="D18" s="258"/>
      <c r="E18" s="258"/>
      <c r="F18" s="298"/>
      <c r="G18" s="4"/>
      <c r="H18" s="259"/>
      <c r="I18" s="262"/>
      <c r="J18" s="260"/>
      <c r="K18" s="260">
        <f>IF(+C18="","",TRUNC(J18*I18))</f>
      </c>
      <c r="L18" s="261"/>
      <c r="M18" s="286"/>
    </row>
    <row r="19" spans="2:13" ht="18" customHeight="1">
      <c r="B19" s="288"/>
      <c r="C19" s="289"/>
      <c r="D19" s="289"/>
      <c r="E19" s="289"/>
      <c r="F19" s="290"/>
      <c r="G19" s="3"/>
      <c r="H19" s="291"/>
      <c r="I19" s="292"/>
      <c r="J19" s="293"/>
      <c r="K19" s="293"/>
      <c r="L19" s="294"/>
      <c r="M19" s="286"/>
    </row>
    <row r="20" spans="2:13" ht="18" customHeight="1">
      <c r="B20" s="287"/>
      <c r="C20" s="258"/>
      <c r="D20" s="258"/>
      <c r="E20" s="258"/>
      <c r="F20" s="298"/>
      <c r="G20" s="4"/>
      <c r="H20" s="259"/>
      <c r="I20" s="262"/>
      <c r="J20" s="260"/>
      <c r="K20" s="260">
        <f>IF(+C20="","",TRUNC(J20*I20))</f>
      </c>
      <c r="L20" s="261"/>
      <c r="M20" s="286"/>
    </row>
    <row r="21" spans="2:13" ht="18" customHeight="1">
      <c r="B21" s="288"/>
      <c r="C21" s="289"/>
      <c r="D21" s="289"/>
      <c r="E21" s="289"/>
      <c r="F21" s="290"/>
      <c r="G21" s="3"/>
      <c r="H21" s="291"/>
      <c r="I21" s="292"/>
      <c r="J21" s="293"/>
      <c r="K21" s="293"/>
      <c r="L21" s="294"/>
      <c r="M21" s="286"/>
    </row>
    <row r="22" spans="2:13" ht="18" customHeight="1">
      <c r="B22" s="287"/>
      <c r="C22" s="258"/>
      <c r="D22" s="258"/>
      <c r="E22" s="328"/>
      <c r="F22" s="258"/>
      <c r="G22" s="4"/>
      <c r="H22" s="259"/>
      <c r="I22" s="262"/>
      <c r="J22" s="260"/>
      <c r="K22" s="260">
        <f>IF(+C22="","",TRUNC(J22*I22))</f>
      </c>
      <c r="L22" s="261"/>
      <c r="M22" s="286"/>
    </row>
    <row r="23" spans="2:13" ht="18" customHeight="1">
      <c r="B23" s="288"/>
      <c r="C23" s="289"/>
      <c r="D23" s="289"/>
      <c r="E23" s="329"/>
      <c r="F23" s="289"/>
      <c r="G23" s="3"/>
      <c r="H23" s="291"/>
      <c r="I23" s="292"/>
      <c r="J23" s="293"/>
      <c r="K23" s="293"/>
      <c r="L23" s="294"/>
      <c r="M23" s="286"/>
    </row>
    <row r="24" spans="2:13" ht="18" customHeight="1">
      <c r="B24" s="287"/>
      <c r="C24" s="258"/>
      <c r="D24" s="258"/>
      <c r="E24" s="330"/>
      <c r="G24" s="4"/>
      <c r="H24" s="259"/>
      <c r="I24" s="262"/>
      <c r="J24" s="260"/>
      <c r="K24" s="301"/>
      <c r="L24" s="261"/>
      <c r="M24" s="286"/>
    </row>
    <row r="25" spans="2:13" ht="18" customHeight="1">
      <c r="B25" s="288"/>
      <c r="C25" s="289"/>
      <c r="D25" s="289"/>
      <c r="E25" s="329"/>
      <c r="F25" s="289"/>
      <c r="G25" s="3"/>
      <c r="H25" s="291"/>
      <c r="I25" s="292"/>
      <c r="J25" s="293"/>
      <c r="K25" s="293"/>
      <c r="L25" s="294"/>
      <c r="M25" s="286"/>
    </row>
    <row r="26" spans="2:13" ht="18" customHeight="1">
      <c r="B26" s="287"/>
      <c r="C26" s="258"/>
      <c r="D26" s="258"/>
      <c r="E26" s="258"/>
      <c r="F26" s="298"/>
      <c r="G26" s="4"/>
      <c r="H26" s="259"/>
      <c r="I26" s="262"/>
      <c r="J26" s="260"/>
      <c r="K26" s="260">
        <f>IF(+C26="","",TRUNC(J26*I26))</f>
      </c>
      <c r="L26" s="261"/>
      <c r="M26" s="286"/>
    </row>
    <row r="27" spans="2:13" ht="18" customHeight="1">
      <c r="B27" s="288"/>
      <c r="C27" s="289"/>
      <c r="D27" s="289"/>
      <c r="E27" s="289"/>
      <c r="F27" s="290"/>
      <c r="G27" s="3"/>
      <c r="H27" s="291"/>
      <c r="I27" s="292"/>
      <c r="J27" s="293"/>
      <c r="K27" s="293"/>
      <c r="L27" s="294"/>
      <c r="M27" s="286"/>
    </row>
    <row r="28" spans="2:13" ht="18" customHeight="1">
      <c r="B28" s="287"/>
      <c r="C28" s="258"/>
      <c r="D28" s="258"/>
      <c r="E28" s="258"/>
      <c r="F28" s="298"/>
      <c r="G28" s="4"/>
      <c r="H28" s="259"/>
      <c r="I28" s="262"/>
      <c r="J28" s="260"/>
      <c r="K28" s="260">
        <f>IF(+C28="","",TRUNC(J28*I28))</f>
      </c>
      <c r="L28" s="261"/>
      <c r="M28" s="286"/>
    </row>
    <row r="29" spans="2:13" ht="18" customHeight="1">
      <c r="B29" s="288"/>
      <c r="C29" s="289"/>
      <c r="D29" s="289"/>
      <c r="E29" s="289"/>
      <c r="F29" s="290"/>
      <c r="G29" s="3"/>
      <c r="H29" s="291"/>
      <c r="I29" s="292"/>
      <c r="J29" s="293"/>
      <c r="K29" s="293"/>
      <c r="L29" s="294"/>
      <c r="M29" s="286"/>
    </row>
    <row r="30" spans="2:13" ht="18" customHeight="1">
      <c r="B30" s="414" t="s">
        <v>70</v>
      </c>
      <c r="C30" s="415"/>
      <c r="D30" s="415"/>
      <c r="E30" s="416"/>
      <c r="F30" s="298"/>
      <c r="G30" s="4"/>
      <c r="H30" s="259"/>
      <c r="I30" s="262"/>
      <c r="J30" s="260"/>
      <c r="K30" s="260"/>
      <c r="L30" s="261"/>
      <c r="M30" s="286"/>
    </row>
    <row r="31" spans="2:13" ht="18" customHeight="1">
      <c r="B31" s="288"/>
      <c r="C31" s="289"/>
      <c r="D31" s="289"/>
      <c r="E31" s="289"/>
      <c r="F31" s="290"/>
      <c r="G31" s="3"/>
      <c r="H31" s="291"/>
      <c r="I31" s="292"/>
      <c r="J31" s="293"/>
      <c r="K31" s="293"/>
      <c r="L31" s="294"/>
      <c r="M31" s="286"/>
    </row>
    <row r="32" spans="2:13" ht="18" customHeight="1" thickBot="1">
      <c r="B32" s="302"/>
      <c r="C32" s="303"/>
      <c r="D32" s="303"/>
      <c r="E32" s="303"/>
      <c r="F32" s="304"/>
      <c r="G32" s="305"/>
      <c r="H32" s="306"/>
      <c r="I32" s="307"/>
      <c r="J32" s="308"/>
      <c r="K32" s="308"/>
      <c r="L32" s="309"/>
      <c r="M32" s="286"/>
    </row>
  </sheetData>
  <sheetProtection/>
  <mergeCells count="1">
    <mergeCell ref="B30:E30"/>
  </mergeCells>
  <printOptions horizontalCentered="1" verticalCentered="1"/>
  <pageMargins left="0.5118110236220472" right="0.31496062992125984" top="0.984251968503937" bottom="0.3937007874015748" header="0.5118110236220472" footer="0.5118110236220472"/>
  <pageSetup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32"/>
  <sheetViews>
    <sheetView showOutlineSymbols="0" view="pageBreakPreview" zoomScale="60" zoomScaleNormal="75" zoomScalePageLayoutView="0" workbookViewId="0" topLeftCell="A1">
      <selection activeCell="N14" sqref="N14"/>
    </sheetView>
  </sheetViews>
  <sheetFormatPr defaultColWidth="8.66015625" defaultRowHeight="15"/>
  <cols>
    <col min="1" max="1" width="8.66015625" style="165" customWidth="1"/>
    <col min="2" max="2" width="2.66015625" style="165" customWidth="1"/>
    <col min="3" max="3" width="4.66015625" style="165" customWidth="1"/>
    <col min="4" max="4" width="5.66015625" style="165" customWidth="1"/>
    <col min="5" max="5" width="7.66015625" style="165" customWidth="1"/>
    <col min="6" max="6" width="11.66015625" style="165" customWidth="1"/>
    <col min="7" max="7" width="12.66015625" style="165" customWidth="1"/>
    <col min="8" max="8" width="5.66015625" style="165" customWidth="1"/>
    <col min="9" max="10" width="12.66015625" style="165" customWidth="1"/>
    <col min="11" max="11" width="15.66015625" style="165" customWidth="1"/>
    <col min="12" max="12" width="24.66015625" style="165" customWidth="1"/>
    <col min="13" max="16384" width="8.66015625" style="165" customWidth="1"/>
  </cols>
  <sheetData>
    <row r="1" ht="16.5" thickBot="1"/>
    <row r="2" spans="1:256" ht="30" customHeight="1">
      <c r="A2" s="166"/>
      <c r="B2" s="167"/>
      <c r="C2" s="168" t="s">
        <v>12</v>
      </c>
      <c r="D2" s="168">
        <v>2</v>
      </c>
      <c r="E2" s="168" t="s">
        <v>20</v>
      </c>
      <c r="F2" s="168"/>
      <c r="G2" s="168" t="s">
        <v>64</v>
      </c>
      <c r="H2" s="169"/>
      <c r="I2" s="169"/>
      <c r="J2" s="170"/>
      <c r="K2" s="170"/>
      <c r="L2" s="171" t="s">
        <v>48</v>
      </c>
      <c r="M2" s="172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1:256" ht="27.75" customHeight="1">
      <c r="A3" s="166"/>
      <c r="B3" s="173"/>
      <c r="C3" s="174"/>
      <c r="D3" s="174"/>
      <c r="E3" s="174"/>
      <c r="F3" s="175" t="s">
        <v>49</v>
      </c>
      <c r="G3" s="174"/>
      <c r="H3" s="174"/>
      <c r="I3" s="174"/>
      <c r="J3" s="174"/>
      <c r="K3" s="174"/>
      <c r="L3" s="176"/>
      <c r="M3" s="172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4" spans="1:256" ht="24.75" customHeight="1" thickBot="1">
      <c r="A4" s="177"/>
      <c r="B4" s="178"/>
      <c r="C4" s="179" t="s">
        <v>50</v>
      </c>
      <c r="D4" s="179"/>
      <c r="E4" s="179"/>
      <c r="F4" s="180" t="s">
        <v>51</v>
      </c>
      <c r="G4" s="180" t="s">
        <v>52</v>
      </c>
      <c r="H4" s="180" t="s">
        <v>2</v>
      </c>
      <c r="I4" s="180" t="s">
        <v>53</v>
      </c>
      <c r="J4" s="180" t="s">
        <v>54</v>
      </c>
      <c r="K4" s="180" t="s">
        <v>55</v>
      </c>
      <c r="L4" s="181" t="s">
        <v>56</v>
      </c>
      <c r="M4" s="182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  <c r="IN4" s="177"/>
      <c r="IO4" s="177"/>
      <c r="IP4" s="177"/>
      <c r="IQ4" s="177"/>
      <c r="IR4" s="177"/>
      <c r="IS4" s="177"/>
      <c r="IT4" s="177"/>
      <c r="IU4" s="177"/>
      <c r="IV4" s="177"/>
    </row>
    <row r="5" spans="2:13" ht="18" customHeight="1" thickTop="1">
      <c r="B5" s="183"/>
      <c r="C5" s="184"/>
      <c r="D5" s="184"/>
      <c r="E5" s="184"/>
      <c r="F5" s="185"/>
      <c r="G5" s="186"/>
      <c r="H5" s="187"/>
      <c r="I5" s="188"/>
      <c r="J5" s="189"/>
      <c r="K5" s="189"/>
      <c r="L5" s="190"/>
      <c r="M5" s="191"/>
    </row>
    <row r="6" spans="2:13" ht="18" customHeight="1">
      <c r="B6" s="192"/>
      <c r="C6" s="193" t="s">
        <v>65</v>
      </c>
      <c r="D6" s="193"/>
      <c r="E6" s="193"/>
      <c r="F6" s="223" t="s">
        <v>66</v>
      </c>
      <c r="G6" s="195"/>
      <c r="H6" s="194" t="s">
        <v>67</v>
      </c>
      <c r="I6" s="196">
        <v>100</v>
      </c>
      <c r="J6" s="197"/>
      <c r="K6" s="197"/>
      <c r="L6" s="198" t="s">
        <v>104</v>
      </c>
      <c r="M6" s="191"/>
    </row>
    <row r="7" spans="2:13" ht="18" customHeight="1">
      <c r="B7" s="199"/>
      <c r="C7" s="200"/>
      <c r="D7" s="200"/>
      <c r="E7" s="200"/>
      <c r="F7" s="201"/>
      <c r="G7" s="202"/>
      <c r="H7" s="203"/>
      <c r="I7" s="204"/>
      <c r="J7" s="205"/>
      <c r="K7" s="205"/>
      <c r="L7" s="206"/>
      <c r="M7" s="191"/>
    </row>
    <row r="8" spans="2:13" ht="18" customHeight="1">
      <c r="B8" s="192"/>
      <c r="C8" s="193" t="s">
        <v>68</v>
      </c>
      <c r="D8" s="193"/>
      <c r="E8" s="193"/>
      <c r="F8" s="223" t="s">
        <v>69</v>
      </c>
      <c r="G8" s="195"/>
      <c r="H8" s="194" t="s">
        <v>57</v>
      </c>
      <c r="I8" s="196">
        <v>10</v>
      </c>
      <c r="J8" s="197"/>
      <c r="K8" s="197"/>
      <c r="L8" s="198" t="s">
        <v>105</v>
      </c>
      <c r="M8" s="191"/>
    </row>
    <row r="9" spans="2:13" ht="18" customHeight="1">
      <c r="B9" s="199"/>
      <c r="C9" s="200"/>
      <c r="D9" s="200"/>
      <c r="E9" s="200"/>
      <c r="F9" s="201"/>
      <c r="G9" s="202"/>
      <c r="H9" s="203"/>
      <c r="I9" s="204"/>
      <c r="J9" s="205"/>
      <c r="K9" s="205"/>
      <c r="L9" s="207"/>
      <c r="M9" s="191"/>
    </row>
    <row r="10" spans="2:13" ht="18" customHeight="1">
      <c r="B10" s="192"/>
      <c r="C10" s="193"/>
      <c r="D10" s="193"/>
      <c r="E10" s="193"/>
      <c r="F10" s="209"/>
      <c r="G10" s="195"/>
      <c r="H10" s="194"/>
      <c r="I10" s="196"/>
      <c r="J10" s="210"/>
      <c r="K10" s="197">
        <f>IF(+C10="","",TRUNC(J10*I10))</f>
      </c>
      <c r="L10" s="211"/>
      <c r="M10" s="191"/>
    </row>
    <row r="11" spans="2:13" ht="18" customHeight="1">
      <c r="B11" s="199"/>
      <c r="C11" s="200"/>
      <c r="D11" s="200"/>
      <c r="E11" s="200"/>
      <c r="F11" s="201"/>
      <c r="G11" s="202"/>
      <c r="H11" s="203"/>
      <c r="I11" s="204"/>
      <c r="J11" s="205"/>
      <c r="K11" s="205"/>
      <c r="L11" s="207"/>
      <c r="M11" s="191"/>
    </row>
    <row r="12" spans="2:13" ht="18" customHeight="1">
      <c r="B12" s="192"/>
      <c r="C12" s="193"/>
      <c r="D12" s="193"/>
      <c r="E12" s="193"/>
      <c r="F12" s="209"/>
      <c r="G12" s="195"/>
      <c r="H12" s="194"/>
      <c r="I12" s="196"/>
      <c r="J12" s="210"/>
      <c r="K12" s="197">
        <f>IF(+C12="","",TRUNC(J12*I12))</f>
      </c>
      <c r="L12" s="211"/>
      <c r="M12" s="191"/>
    </row>
    <row r="13" spans="2:13" ht="18" customHeight="1">
      <c r="B13" s="199"/>
      <c r="C13" s="200"/>
      <c r="D13" s="200"/>
      <c r="E13" s="200"/>
      <c r="F13" s="201"/>
      <c r="G13" s="202"/>
      <c r="H13" s="203"/>
      <c r="I13" s="204"/>
      <c r="J13" s="205"/>
      <c r="K13" s="205"/>
      <c r="L13" s="206"/>
      <c r="M13" s="191"/>
    </row>
    <row r="14" spans="2:13" ht="18" customHeight="1">
      <c r="B14" s="192"/>
      <c r="C14" s="193"/>
      <c r="D14" s="193"/>
      <c r="E14" s="193"/>
      <c r="F14" s="209"/>
      <c r="G14" s="195"/>
      <c r="H14" s="194"/>
      <c r="I14" s="196"/>
      <c r="J14" s="210"/>
      <c r="K14" s="197">
        <f>IF(+C14="","",TRUNC(J14*I14))</f>
      </c>
      <c r="L14" s="198"/>
      <c r="M14" s="191"/>
    </row>
    <row r="15" spans="2:13" ht="18" customHeight="1">
      <c r="B15" s="199"/>
      <c r="C15" s="200"/>
      <c r="D15" s="200"/>
      <c r="E15" s="200"/>
      <c r="F15" s="201"/>
      <c r="G15" s="202"/>
      <c r="H15" s="203"/>
      <c r="I15" s="204"/>
      <c r="J15" s="205"/>
      <c r="K15" s="205"/>
      <c r="L15" s="206"/>
      <c r="M15" s="191"/>
    </row>
    <row r="16" spans="2:13" ht="18" customHeight="1">
      <c r="B16" s="192"/>
      <c r="C16" s="193"/>
      <c r="D16" s="193"/>
      <c r="E16" s="193"/>
      <c r="F16" s="209"/>
      <c r="G16" s="195"/>
      <c r="H16" s="194"/>
      <c r="I16" s="196"/>
      <c r="J16" s="197"/>
      <c r="K16" s="197">
        <f>IF(+C16="","",TRUNC(J16*I16))</f>
      </c>
      <c r="L16" s="198"/>
      <c r="M16" s="191"/>
    </row>
    <row r="17" spans="2:13" ht="18" customHeight="1">
      <c r="B17" s="199"/>
      <c r="C17" s="200"/>
      <c r="D17" s="200"/>
      <c r="E17" s="200"/>
      <c r="F17" s="201"/>
      <c r="G17" s="202"/>
      <c r="H17" s="203"/>
      <c r="I17" s="204"/>
      <c r="J17" s="205"/>
      <c r="K17" s="205"/>
      <c r="L17" s="206"/>
      <c r="M17" s="191"/>
    </row>
    <row r="18" spans="2:13" ht="18" customHeight="1">
      <c r="B18" s="192"/>
      <c r="C18" s="193"/>
      <c r="D18" s="193"/>
      <c r="E18" s="193"/>
      <c r="F18" s="209"/>
      <c r="G18" s="195"/>
      <c r="H18" s="194"/>
      <c r="I18" s="196"/>
      <c r="J18" s="197"/>
      <c r="K18" s="197">
        <f>IF(+C18="","",TRUNC(J18*I18))</f>
      </c>
      <c r="L18" s="198"/>
      <c r="M18" s="191"/>
    </row>
    <row r="19" spans="2:13" ht="18" customHeight="1">
      <c r="B19" s="199"/>
      <c r="C19" s="200"/>
      <c r="D19" s="200"/>
      <c r="E19" s="200"/>
      <c r="F19" s="201"/>
      <c r="G19" s="202"/>
      <c r="H19" s="203"/>
      <c r="I19" s="204"/>
      <c r="J19" s="205"/>
      <c r="K19" s="205"/>
      <c r="L19" s="206"/>
      <c r="M19" s="191"/>
    </row>
    <row r="20" spans="2:13" ht="18" customHeight="1">
      <c r="B20" s="192"/>
      <c r="C20" s="193"/>
      <c r="D20" s="193"/>
      <c r="E20" s="193"/>
      <c r="F20" s="209"/>
      <c r="G20" s="195"/>
      <c r="H20" s="194"/>
      <c r="I20" s="196"/>
      <c r="J20" s="197"/>
      <c r="K20" s="197">
        <f>IF(+C20="","",TRUNC(J20*I20))</f>
      </c>
      <c r="L20" s="198"/>
      <c r="M20" s="191"/>
    </row>
    <row r="21" spans="2:13" ht="18" customHeight="1">
      <c r="B21" s="199"/>
      <c r="C21" s="200"/>
      <c r="D21" s="200"/>
      <c r="E21" s="200"/>
      <c r="F21" s="201"/>
      <c r="G21" s="202"/>
      <c r="H21" s="203"/>
      <c r="I21" s="204"/>
      <c r="J21" s="205"/>
      <c r="K21" s="205"/>
      <c r="L21" s="206"/>
      <c r="M21" s="191"/>
    </row>
    <row r="22" spans="2:13" ht="18" customHeight="1">
      <c r="B22" s="192"/>
      <c r="C22" s="193"/>
      <c r="D22" s="193"/>
      <c r="E22" s="193"/>
      <c r="F22" s="209"/>
      <c r="G22" s="195"/>
      <c r="H22" s="194"/>
      <c r="I22" s="196"/>
      <c r="J22" s="197"/>
      <c r="K22" s="197">
        <f>IF(+C22="","",TRUNC(J22*I22))</f>
      </c>
      <c r="L22" s="198"/>
      <c r="M22" s="191"/>
    </row>
    <row r="23" spans="2:13" ht="18" customHeight="1">
      <c r="B23" s="199"/>
      <c r="C23" s="200"/>
      <c r="D23" s="200"/>
      <c r="E23" s="200"/>
      <c r="F23" s="201"/>
      <c r="G23" s="202"/>
      <c r="H23" s="203"/>
      <c r="I23" s="204"/>
      <c r="J23" s="205"/>
      <c r="K23" s="205"/>
      <c r="L23" s="206"/>
      <c r="M23" s="191"/>
    </row>
    <row r="24" spans="2:13" ht="18" customHeight="1">
      <c r="B24" s="192"/>
      <c r="C24" s="193"/>
      <c r="D24" s="193"/>
      <c r="E24" s="193"/>
      <c r="F24" s="209"/>
      <c r="G24" s="195"/>
      <c r="H24" s="194"/>
      <c r="I24" s="196"/>
      <c r="J24" s="197"/>
      <c r="K24" s="197">
        <f>IF(+C24="","",TRUNC(J24*I24))</f>
      </c>
      <c r="L24" s="198"/>
      <c r="M24" s="191"/>
    </row>
    <row r="25" spans="2:13" ht="18" customHeight="1">
      <c r="B25" s="199"/>
      <c r="C25" s="200"/>
      <c r="D25" s="200"/>
      <c r="E25" s="200"/>
      <c r="F25" s="201"/>
      <c r="G25" s="202"/>
      <c r="H25" s="203"/>
      <c r="I25" s="204"/>
      <c r="J25" s="205"/>
      <c r="K25" s="205"/>
      <c r="L25" s="206"/>
      <c r="M25" s="191"/>
    </row>
    <row r="26" spans="2:13" ht="18" customHeight="1">
      <c r="B26" s="192"/>
      <c r="C26" s="193"/>
      <c r="D26" s="193"/>
      <c r="E26" s="193"/>
      <c r="F26" s="209"/>
      <c r="G26" s="195"/>
      <c r="H26" s="194"/>
      <c r="I26" s="196"/>
      <c r="J26" s="197"/>
      <c r="K26" s="197">
        <f>IF(+C26="","",TRUNC(J26*I26))</f>
      </c>
      <c r="L26" s="198"/>
      <c r="M26" s="191"/>
    </row>
    <row r="27" spans="2:13" ht="18" customHeight="1">
      <c r="B27" s="199"/>
      <c r="C27" s="200"/>
      <c r="D27" s="200"/>
      <c r="E27" s="200"/>
      <c r="F27" s="201"/>
      <c r="G27" s="202"/>
      <c r="H27" s="203"/>
      <c r="I27" s="204"/>
      <c r="J27" s="205"/>
      <c r="K27" s="205"/>
      <c r="L27" s="206"/>
      <c r="M27" s="191"/>
    </row>
    <row r="28" spans="2:13" ht="18" customHeight="1">
      <c r="B28" s="192"/>
      <c r="C28" s="193"/>
      <c r="D28" s="193"/>
      <c r="E28" s="193"/>
      <c r="F28" s="209"/>
      <c r="G28" s="195"/>
      <c r="H28" s="194"/>
      <c r="I28" s="196"/>
      <c r="J28" s="197"/>
      <c r="K28" s="197">
        <f>IF(+C28="","",TRUNC(J28*I28))</f>
      </c>
      <c r="L28" s="198"/>
      <c r="M28" s="191"/>
    </row>
    <row r="29" spans="2:13" ht="18" customHeight="1">
      <c r="B29" s="199"/>
      <c r="C29" s="200"/>
      <c r="D29" s="200"/>
      <c r="E29" s="200"/>
      <c r="F29" s="201"/>
      <c r="G29" s="202"/>
      <c r="H29" s="203"/>
      <c r="I29" s="204"/>
      <c r="J29" s="205"/>
      <c r="K29" s="205"/>
      <c r="L29" s="206"/>
      <c r="M29" s="191"/>
    </row>
    <row r="30" spans="2:13" ht="18" customHeight="1">
      <c r="B30" s="417" t="s">
        <v>70</v>
      </c>
      <c r="C30" s="418"/>
      <c r="D30" s="418"/>
      <c r="E30" s="419"/>
      <c r="F30" s="209"/>
      <c r="G30" s="195"/>
      <c r="H30" s="194"/>
      <c r="I30" s="196"/>
      <c r="J30" s="197"/>
      <c r="K30" s="197"/>
      <c r="L30" s="198"/>
      <c r="M30" s="191"/>
    </row>
    <row r="31" spans="2:13" ht="18" customHeight="1">
      <c r="B31" s="199"/>
      <c r="C31" s="200"/>
      <c r="D31" s="200"/>
      <c r="E31" s="200"/>
      <c r="F31" s="201"/>
      <c r="G31" s="202"/>
      <c r="H31" s="203"/>
      <c r="I31" s="204"/>
      <c r="J31" s="205"/>
      <c r="K31" s="205"/>
      <c r="L31" s="206"/>
      <c r="M31" s="191"/>
    </row>
    <row r="32" spans="2:13" ht="18" customHeight="1" thickBot="1">
      <c r="B32" s="213"/>
      <c r="C32" s="214"/>
      <c r="D32" s="214"/>
      <c r="E32" s="214"/>
      <c r="F32" s="215"/>
      <c r="G32" s="216"/>
      <c r="H32" s="217"/>
      <c r="I32" s="218"/>
      <c r="J32" s="219"/>
      <c r="K32" s="219"/>
      <c r="L32" s="220"/>
      <c r="M32" s="191"/>
    </row>
  </sheetData>
  <sheetProtection/>
  <mergeCells count="1">
    <mergeCell ref="B30:E30"/>
  </mergeCells>
  <printOptions horizontalCentered="1" verticalCentered="1"/>
  <pageMargins left="0.5118110236220472" right="0.31496062992125984" top="0.984251968503937" bottom="0.3937007874015748" header="0.5118110236220472" footer="0.5118110236220472"/>
  <pageSetup horizontalDpi="300" verticalDpi="3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32"/>
  <sheetViews>
    <sheetView showOutlineSymbols="0" view="pageBreakPreview" zoomScale="60" zoomScaleNormal="75" zoomScalePageLayoutView="0" workbookViewId="0" topLeftCell="A1">
      <selection activeCell="B28" sqref="B28:E28"/>
    </sheetView>
  </sheetViews>
  <sheetFormatPr defaultColWidth="8.66015625" defaultRowHeight="15"/>
  <cols>
    <col min="1" max="1" width="8.66015625" style="165" customWidth="1"/>
    <col min="2" max="2" width="2.66015625" style="165" customWidth="1"/>
    <col min="3" max="3" width="4.66015625" style="165" customWidth="1"/>
    <col min="4" max="4" width="5.66015625" style="165" customWidth="1"/>
    <col min="5" max="5" width="7.66015625" style="165" customWidth="1"/>
    <col min="6" max="6" width="11.66015625" style="165" customWidth="1"/>
    <col min="7" max="7" width="12.66015625" style="165" customWidth="1"/>
    <col min="8" max="8" width="5.66015625" style="165" customWidth="1"/>
    <col min="9" max="10" width="12.66015625" style="165" customWidth="1"/>
    <col min="11" max="11" width="15.66015625" style="165" customWidth="1"/>
    <col min="12" max="12" width="24.66015625" style="165" customWidth="1"/>
    <col min="13" max="16384" width="8.66015625" style="165" customWidth="1"/>
  </cols>
  <sheetData>
    <row r="1" ht="16.5" thickBot="1"/>
    <row r="2" spans="1:256" ht="30" customHeight="1">
      <c r="A2" s="166"/>
      <c r="B2" s="167"/>
      <c r="C2" s="168" t="s">
        <v>12</v>
      </c>
      <c r="D2" s="168">
        <v>1</v>
      </c>
      <c r="E2" s="168" t="s">
        <v>20</v>
      </c>
      <c r="F2" s="168"/>
      <c r="G2" s="168" t="s">
        <v>71</v>
      </c>
      <c r="H2" s="169"/>
      <c r="I2" s="169"/>
      <c r="J2" s="224" t="s">
        <v>59</v>
      </c>
      <c r="K2" s="224">
        <v>1</v>
      </c>
      <c r="L2" s="225" t="s">
        <v>72</v>
      </c>
      <c r="M2" s="172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1:256" ht="27.75" customHeight="1">
      <c r="A3" s="166"/>
      <c r="B3" s="173"/>
      <c r="C3" s="174"/>
      <c r="D3" s="174"/>
      <c r="E3" s="174"/>
      <c r="F3" s="175" t="s">
        <v>49</v>
      </c>
      <c r="G3" s="174"/>
      <c r="H3" s="174"/>
      <c r="I3" s="174"/>
      <c r="J3" s="174"/>
      <c r="K3" s="174"/>
      <c r="L3" s="176"/>
      <c r="M3" s="172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4" spans="1:256" ht="24.75" customHeight="1" thickBot="1">
      <c r="A4" s="177"/>
      <c r="B4" s="178"/>
      <c r="C4" s="179" t="s">
        <v>50</v>
      </c>
      <c r="D4" s="179"/>
      <c r="E4" s="179"/>
      <c r="F4" s="180" t="s">
        <v>51</v>
      </c>
      <c r="G4" s="180" t="s">
        <v>52</v>
      </c>
      <c r="H4" s="180" t="s">
        <v>2</v>
      </c>
      <c r="I4" s="180" t="s">
        <v>53</v>
      </c>
      <c r="J4" s="180" t="s">
        <v>54</v>
      </c>
      <c r="K4" s="180" t="s">
        <v>55</v>
      </c>
      <c r="L4" s="181" t="s">
        <v>56</v>
      </c>
      <c r="M4" s="182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  <c r="IN4" s="177"/>
      <c r="IO4" s="177"/>
      <c r="IP4" s="177"/>
      <c r="IQ4" s="177"/>
      <c r="IR4" s="177"/>
      <c r="IS4" s="177"/>
      <c r="IT4" s="177"/>
      <c r="IU4" s="177"/>
      <c r="IV4" s="177"/>
    </row>
    <row r="5" spans="2:13" ht="18" customHeight="1" thickTop="1">
      <c r="B5" s="183"/>
      <c r="C5" s="184"/>
      <c r="D5" s="184"/>
      <c r="E5" s="184"/>
      <c r="F5" s="185"/>
      <c r="G5" s="186"/>
      <c r="H5" s="187"/>
      <c r="I5" s="188"/>
      <c r="J5" s="189"/>
      <c r="K5" s="189"/>
      <c r="L5" s="190"/>
      <c r="M5" s="191"/>
    </row>
    <row r="6" spans="2:13" ht="18" customHeight="1">
      <c r="B6" s="192"/>
      <c r="C6" s="193" t="s">
        <v>101</v>
      </c>
      <c r="D6" s="193"/>
      <c r="E6" s="193"/>
      <c r="F6" s="221" t="s">
        <v>74</v>
      </c>
      <c r="G6" s="195"/>
      <c r="H6" s="194" t="s">
        <v>102</v>
      </c>
      <c r="I6" s="196">
        <v>0</v>
      </c>
      <c r="J6" s="197"/>
      <c r="K6" s="197"/>
      <c r="L6" s="198"/>
      <c r="M6" s="191"/>
    </row>
    <row r="7" spans="2:13" ht="18" customHeight="1">
      <c r="B7" s="199"/>
      <c r="C7" s="200"/>
      <c r="D7" s="200"/>
      <c r="E7" s="200"/>
      <c r="F7" s="202"/>
      <c r="G7" s="202"/>
      <c r="H7" s="203"/>
      <c r="I7" s="204"/>
      <c r="J7" s="205"/>
      <c r="K7" s="205"/>
      <c r="L7" s="207"/>
      <c r="M7" s="191"/>
    </row>
    <row r="8" spans="2:13" ht="18" customHeight="1">
      <c r="B8" s="192"/>
      <c r="C8" s="193" t="s">
        <v>76</v>
      </c>
      <c r="D8" s="193"/>
      <c r="E8" s="193"/>
      <c r="F8" s="223" t="s">
        <v>130</v>
      </c>
      <c r="G8" s="195"/>
      <c r="H8" s="194" t="s">
        <v>77</v>
      </c>
      <c r="I8" s="196"/>
      <c r="J8" s="208"/>
      <c r="K8" s="197"/>
      <c r="L8" s="211" t="s">
        <v>106</v>
      </c>
      <c r="M8" s="191"/>
    </row>
    <row r="9" spans="2:13" ht="18" customHeight="1">
      <c r="B9" s="199"/>
      <c r="C9" s="200"/>
      <c r="D9" s="200"/>
      <c r="E9" s="200"/>
      <c r="F9" s="201"/>
      <c r="G9" s="202"/>
      <c r="H9" s="203"/>
      <c r="I9" s="204"/>
      <c r="J9" s="205"/>
      <c r="K9" s="205"/>
      <c r="L9" s="207"/>
      <c r="M9" s="191"/>
    </row>
    <row r="10" spans="2:13" ht="18" customHeight="1">
      <c r="B10" s="192"/>
      <c r="C10" s="193" t="s">
        <v>60</v>
      </c>
      <c r="D10" s="193"/>
      <c r="E10" s="193"/>
      <c r="F10" s="209"/>
      <c r="G10" s="195"/>
      <c r="H10" s="194" t="s">
        <v>3</v>
      </c>
      <c r="I10" s="196">
        <v>1</v>
      </c>
      <c r="J10" s="210" t="s">
        <v>40</v>
      </c>
      <c r="K10" s="197"/>
      <c r="L10" s="211"/>
      <c r="M10" s="191"/>
    </row>
    <row r="11" spans="2:13" ht="18" customHeight="1">
      <c r="B11" s="199"/>
      <c r="C11" s="200"/>
      <c r="D11" s="200"/>
      <c r="E11" s="200"/>
      <c r="F11" s="201"/>
      <c r="G11" s="202"/>
      <c r="H11" s="203"/>
      <c r="I11" s="204"/>
      <c r="J11" s="205"/>
      <c r="K11" s="205"/>
      <c r="L11" s="207"/>
      <c r="M11" s="191"/>
    </row>
    <row r="12" spans="2:13" ht="18" customHeight="1">
      <c r="B12" s="192"/>
      <c r="C12" s="193"/>
      <c r="D12" s="193"/>
      <c r="E12" s="193"/>
      <c r="F12" s="209"/>
      <c r="G12" s="195"/>
      <c r="H12" s="194"/>
      <c r="I12" s="196"/>
      <c r="J12" s="210"/>
      <c r="K12" s="197"/>
      <c r="L12" s="211"/>
      <c r="M12" s="191"/>
    </row>
    <row r="13" spans="2:13" ht="18" customHeight="1">
      <c r="B13" s="199"/>
      <c r="C13" s="200"/>
      <c r="D13" s="200"/>
      <c r="E13" s="200"/>
      <c r="F13" s="201"/>
      <c r="G13" s="202"/>
      <c r="H13" s="203"/>
      <c r="I13" s="204"/>
      <c r="J13" s="205"/>
      <c r="K13" s="205"/>
      <c r="L13" s="206"/>
      <c r="M13" s="191"/>
    </row>
    <row r="14" spans="2:13" ht="18" customHeight="1">
      <c r="B14" s="192"/>
      <c r="C14" s="193"/>
      <c r="D14" s="193"/>
      <c r="E14" s="193"/>
      <c r="F14" s="209"/>
      <c r="G14" s="195"/>
      <c r="H14" s="194"/>
      <c r="I14" s="196"/>
      <c r="J14" s="210"/>
      <c r="K14" s="197"/>
      <c r="L14" s="198"/>
      <c r="M14" s="191"/>
    </row>
    <row r="15" spans="2:13" ht="18" customHeight="1">
      <c r="B15" s="199"/>
      <c r="C15" s="200"/>
      <c r="D15" s="200"/>
      <c r="E15" s="200"/>
      <c r="F15" s="201"/>
      <c r="G15" s="202"/>
      <c r="H15" s="203"/>
      <c r="I15" s="204"/>
      <c r="J15" s="205"/>
      <c r="K15" s="205"/>
      <c r="L15" s="206"/>
      <c r="M15" s="191"/>
    </row>
    <row r="16" spans="2:13" ht="18" customHeight="1">
      <c r="B16" s="192"/>
      <c r="C16" s="193"/>
      <c r="D16" s="193"/>
      <c r="E16" s="193"/>
      <c r="F16" s="209"/>
      <c r="G16" s="195"/>
      <c r="H16" s="194"/>
      <c r="I16" s="196"/>
      <c r="J16" s="197"/>
      <c r="K16" s="197">
        <f>IF(+C16="","",TRUNC(J16*I16))</f>
      </c>
      <c r="L16" s="198"/>
      <c r="M16" s="191"/>
    </row>
    <row r="17" spans="2:13" ht="18" customHeight="1">
      <c r="B17" s="199"/>
      <c r="C17" s="200"/>
      <c r="D17" s="200"/>
      <c r="E17" s="200"/>
      <c r="F17" s="201"/>
      <c r="G17" s="202"/>
      <c r="H17" s="203"/>
      <c r="I17" s="204"/>
      <c r="J17" s="205"/>
      <c r="K17" s="205"/>
      <c r="L17" s="206"/>
      <c r="M17" s="191"/>
    </row>
    <row r="18" spans="2:13" ht="18" customHeight="1">
      <c r="B18" s="192"/>
      <c r="C18" s="193"/>
      <c r="D18" s="193"/>
      <c r="E18" s="193"/>
      <c r="F18" s="209"/>
      <c r="G18" s="226"/>
      <c r="H18" s="194"/>
      <c r="I18" s="196"/>
      <c r="J18" s="197"/>
      <c r="K18" s="197">
        <f>IF(+C18="","",TRUNC(J18*I18))</f>
      </c>
      <c r="L18" s="198"/>
      <c r="M18" s="191"/>
    </row>
    <row r="19" spans="2:13" ht="18" customHeight="1">
      <c r="B19" s="199"/>
      <c r="C19" s="200"/>
      <c r="D19" s="200"/>
      <c r="E19" s="200"/>
      <c r="F19" s="227"/>
      <c r="G19" s="228"/>
      <c r="H19" s="229"/>
      <c r="I19" s="230"/>
      <c r="J19" s="205"/>
      <c r="K19" s="205"/>
      <c r="L19" s="206"/>
      <c r="M19" s="191"/>
    </row>
    <row r="20" spans="2:13" ht="18" customHeight="1">
      <c r="B20" s="192"/>
      <c r="C20" s="193"/>
      <c r="D20" s="193"/>
      <c r="E20" s="193"/>
      <c r="F20" s="231"/>
      <c r="G20" s="232"/>
      <c r="H20" s="233"/>
      <c r="I20" s="234"/>
      <c r="J20" s="197"/>
      <c r="K20" s="197">
        <f>IF(+C20="","",TRUNC(J20*I20))</f>
      </c>
      <c r="L20" s="198"/>
      <c r="M20" s="191"/>
    </row>
    <row r="21" spans="2:13" ht="18" customHeight="1">
      <c r="B21" s="199"/>
      <c r="C21" s="200"/>
      <c r="D21" s="200"/>
      <c r="E21" s="200"/>
      <c r="F21" s="201"/>
      <c r="G21" s="202"/>
      <c r="H21" s="235"/>
      <c r="I21" s="236"/>
      <c r="J21" s="205"/>
      <c r="K21" s="205"/>
      <c r="L21" s="206"/>
      <c r="M21" s="191"/>
    </row>
    <row r="22" spans="2:13" ht="18" customHeight="1">
      <c r="B22" s="192"/>
      <c r="C22" s="193"/>
      <c r="D22" s="193"/>
      <c r="E22" s="193"/>
      <c r="F22" s="237"/>
      <c r="G22" s="195"/>
      <c r="H22" s="194"/>
      <c r="I22" s="196"/>
      <c r="J22" s="197"/>
      <c r="K22" s="238"/>
      <c r="L22" s="198"/>
      <c r="M22" s="191"/>
    </row>
    <row r="23" spans="2:13" ht="18" customHeight="1">
      <c r="B23" s="199"/>
      <c r="C23" s="200"/>
      <c r="D23" s="200"/>
      <c r="E23" s="200"/>
      <c r="F23" s="201"/>
      <c r="G23" s="202"/>
      <c r="H23" s="203"/>
      <c r="I23" s="204"/>
      <c r="J23" s="205"/>
      <c r="K23" s="205"/>
      <c r="L23" s="206"/>
      <c r="M23" s="191"/>
    </row>
    <row r="24" spans="2:13" ht="18" customHeight="1">
      <c r="B24" s="192"/>
      <c r="C24" s="193"/>
      <c r="D24" s="193"/>
      <c r="E24" s="193"/>
      <c r="F24" s="209"/>
      <c r="G24" s="239"/>
      <c r="H24" s="194"/>
      <c r="I24" s="196"/>
      <c r="J24" s="240"/>
      <c r="K24" s="241"/>
      <c r="L24" s="242"/>
      <c r="M24" s="191"/>
    </row>
    <row r="25" spans="2:13" ht="18" customHeight="1">
      <c r="B25" s="199"/>
      <c r="C25" s="200"/>
      <c r="D25" s="200"/>
      <c r="E25" s="200"/>
      <c r="F25" s="201"/>
      <c r="G25" s="202"/>
      <c r="H25" s="203"/>
      <c r="I25" s="204"/>
      <c r="J25" s="205"/>
      <c r="K25" s="205"/>
      <c r="L25" s="206"/>
      <c r="M25" s="191"/>
    </row>
    <row r="26" spans="2:13" ht="18" customHeight="1">
      <c r="B26" s="192"/>
      <c r="C26" s="193"/>
      <c r="D26" s="193"/>
      <c r="E26" s="193"/>
      <c r="F26" s="209"/>
      <c r="G26" s="195"/>
      <c r="H26" s="194"/>
      <c r="I26" s="196"/>
      <c r="J26" s="197"/>
      <c r="K26" s="197">
        <f>IF(+C26="","",TRUNC(J26*I26))</f>
      </c>
      <c r="L26" s="198"/>
      <c r="M26" s="191"/>
    </row>
    <row r="27" spans="2:13" ht="18" customHeight="1">
      <c r="B27" s="199"/>
      <c r="C27" s="200"/>
      <c r="D27" s="200"/>
      <c r="E27" s="200"/>
      <c r="F27" s="201"/>
      <c r="G27" s="202"/>
      <c r="H27" s="203"/>
      <c r="I27" s="204"/>
      <c r="J27" s="205"/>
      <c r="K27" s="205"/>
      <c r="L27" s="206"/>
      <c r="M27" s="191"/>
    </row>
    <row r="28" spans="2:13" ht="18" customHeight="1">
      <c r="B28" s="417" t="s">
        <v>58</v>
      </c>
      <c r="C28" s="418"/>
      <c r="D28" s="418"/>
      <c r="E28" s="419"/>
      <c r="F28" s="209"/>
      <c r="G28" s="195"/>
      <c r="H28" s="194"/>
      <c r="I28" s="196"/>
      <c r="J28" s="197"/>
      <c r="K28" s="197"/>
      <c r="L28" s="198"/>
      <c r="M28" s="191"/>
    </row>
    <row r="29" spans="2:13" ht="18" customHeight="1">
      <c r="B29" s="199"/>
      <c r="C29" s="200"/>
      <c r="D29" s="200"/>
      <c r="E29" s="200"/>
      <c r="F29" s="201"/>
      <c r="G29" s="202"/>
      <c r="H29" s="203"/>
      <c r="I29" s="204"/>
      <c r="J29" s="205"/>
      <c r="K29" s="205"/>
      <c r="L29" s="206"/>
      <c r="M29" s="191"/>
    </row>
    <row r="30" spans="2:13" ht="18" customHeight="1">
      <c r="B30" s="192"/>
      <c r="C30" s="193"/>
      <c r="D30" s="193"/>
      <c r="E30" s="193"/>
      <c r="F30" s="209"/>
      <c r="G30" s="195"/>
      <c r="H30" s="194"/>
      <c r="I30" s="196"/>
      <c r="J30" s="197"/>
      <c r="K30" s="197">
        <f>IF(+C30="","",TRUNC(J30*I30))</f>
      </c>
      <c r="L30" s="198"/>
      <c r="M30" s="191"/>
    </row>
    <row r="31" spans="2:13" ht="18" customHeight="1">
      <c r="B31" s="199"/>
      <c r="C31" s="200"/>
      <c r="D31" s="200"/>
      <c r="E31" s="200"/>
      <c r="F31" s="201"/>
      <c r="G31" s="202"/>
      <c r="H31" s="203"/>
      <c r="I31" s="204"/>
      <c r="J31" s="205"/>
      <c r="K31" s="205"/>
      <c r="L31" s="206"/>
      <c r="M31" s="191"/>
    </row>
    <row r="32" spans="2:13" ht="18" customHeight="1" thickBot="1">
      <c r="B32" s="213"/>
      <c r="C32" s="214"/>
      <c r="D32" s="214"/>
      <c r="E32" s="214"/>
      <c r="F32" s="215"/>
      <c r="G32" s="216"/>
      <c r="H32" s="217"/>
      <c r="I32" s="218"/>
      <c r="J32" s="219"/>
      <c r="K32" s="219"/>
      <c r="L32" s="220"/>
      <c r="M32" s="191"/>
    </row>
  </sheetData>
  <sheetProtection/>
  <mergeCells count="1">
    <mergeCell ref="B28:E28"/>
  </mergeCells>
  <printOptions horizontalCentered="1" verticalCentered="1"/>
  <pageMargins left="0.5118110236220472" right="0.31496062992125984" top="0.984251968503937" bottom="0.3937007874015748" header="0.5118110236220472" footer="0.5118110236220472"/>
  <pageSetup horizontalDpi="300" verticalDpi="3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32"/>
  <sheetViews>
    <sheetView showOutlineSymbols="0" view="pageBreakPreview" zoomScale="60" zoomScaleNormal="75" zoomScalePageLayoutView="0" workbookViewId="0" topLeftCell="A1">
      <selection activeCell="B28" sqref="B28:E28"/>
    </sheetView>
  </sheetViews>
  <sheetFormatPr defaultColWidth="8.66015625" defaultRowHeight="15"/>
  <cols>
    <col min="1" max="1" width="8.66015625" style="165" customWidth="1"/>
    <col min="2" max="2" width="2.66015625" style="165" customWidth="1"/>
    <col min="3" max="3" width="4.66015625" style="165" customWidth="1"/>
    <col min="4" max="4" width="5.66015625" style="165" customWidth="1"/>
    <col min="5" max="5" width="7.66015625" style="165" customWidth="1"/>
    <col min="6" max="6" width="11.66015625" style="165" customWidth="1"/>
    <col min="7" max="7" width="12.66015625" style="165" customWidth="1"/>
    <col min="8" max="8" width="5.66015625" style="165" customWidth="1"/>
    <col min="9" max="10" width="12.66015625" style="165" customWidth="1"/>
    <col min="11" max="11" width="15.66015625" style="165" customWidth="1"/>
    <col min="12" max="12" width="24.66015625" style="165" customWidth="1"/>
    <col min="13" max="16384" width="8.66015625" style="165" customWidth="1"/>
  </cols>
  <sheetData>
    <row r="1" ht="16.5" thickBot="1"/>
    <row r="2" spans="1:256" ht="30" customHeight="1">
      <c r="A2" s="166"/>
      <c r="B2" s="167"/>
      <c r="C2" s="168" t="s">
        <v>12</v>
      </c>
      <c r="D2" s="168">
        <v>2</v>
      </c>
      <c r="E2" s="168" t="s">
        <v>20</v>
      </c>
      <c r="F2" s="168"/>
      <c r="G2" s="168" t="s">
        <v>78</v>
      </c>
      <c r="H2" s="169"/>
      <c r="I2" s="169"/>
      <c r="J2" s="224" t="s">
        <v>59</v>
      </c>
      <c r="K2" s="224">
        <v>1</v>
      </c>
      <c r="L2" s="225" t="s">
        <v>79</v>
      </c>
      <c r="M2" s="172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1:256" ht="27.75" customHeight="1">
      <c r="A3" s="166"/>
      <c r="B3" s="173"/>
      <c r="C3" s="174"/>
      <c r="D3" s="174"/>
      <c r="E3" s="174"/>
      <c r="F3" s="175" t="s">
        <v>49</v>
      </c>
      <c r="G3" s="174"/>
      <c r="H3" s="174"/>
      <c r="I3" s="174"/>
      <c r="J3" s="174"/>
      <c r="K3" s="174"/>
      <c r="L3" s="176"/>
      <c r="M3" s="172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4" spans="1:256" ht="24.75" customHeight="1" thickBot="1">
      <c r="A4" s="177"/>
      <c r="B4" s="178"/>
      <c r="C4" s="179" t="s">
        <v>50</v>
      </c>
      <c r="D4" s="179"/>
      <c r="E4" s="179"/>
      <c r="F4" s="180" t="s">
        <v>51</v>
      </c>
      <c r="G4" s="180" t="s">
        <v>52</v>
      </c>
      <c r="H4" s="180" t="s">
        <v>2</v>
      </c>
      <c r="I4" s="180" t="s">
        <v>53</v>
      </c>
      <c r="J4" s="180" t="s">
        <v>54</v>
      </c>
      <c r="K4" s="180" t="s">
        <v>55</v>
      </c>
      <c r="L4" s="181" t="s">
        <v>56</v>
      </c>
      <c r="M4" s="182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  <c r="IN4" s="177"/>
      <c r="IO4" s="177"/>
      <c r="IP4" s="177"/>
      <c r="IQ4" s="177"/>
      <c r="IR4" s="177"/>
      <c r="IS4" s="177"/>
      <c r="IT4" s="177"/>
      <c r="IU4" s="177"/>
      <c r="IV4" s="177"/>
    </row>
    <row r="5" spans="2:13" ht="18" customHeight="1" thickTop="1">
      <c r="B5" s="183"/>
      <c r="C5" s="184"/>
      <c r="D5" s="184"/>
      <c r="E5" s="184"/>
      <c r="F5" s="185"/>
      <c r="G5" s="186"/>
      <c r="H5" s="187"/>
      <c r="I5" s="188"/>
      <c r="J5" s="189"/>
      <c r="K5" s="189"/>
      <c r="L5" s="190"/>
      <c r="M5" s="191"/>
    </row>
    <row r="6" spans="2:13" ht="18" customHeight="1">
      <c r="B6" s="243"/>
      <c r="C6" s="244" t="s">
        <v>80</v>
      </c>
      <c r="D6" s="244"/>
      <c r="E6" s="244"/>
      <c r="F6" s="245" t="s">
        <v>81</v>
      </c>
      <c r="G6" s="246"/>
      <c r="H6" s="247" t="s">
        <v>75</v>
      </c>
      <c r="I6" s="248"/>
      <c r="J6" s="249"/>
      <c r="K6" s="249"/>
      <c r="L6" s="250"/>
      <c r="M6" s="191"/>
    </row>
    <row r="7" spans="2:13" ht="18" customHeight="1">
      <c r="B7" s="192"/>
      <c r="F7" s="251"/>
      <c r="H7" s="251"/>
      <c r="J7" s="251"/>
      <c r="L7" s="212"/>
      <c r="M7" s="191"/>
    </row>
    <row r="8" spans="2:13" ht="18" customHeight="1">
      <c r="B8" s="192"/>
      <c r="C8" s="193" t="s">
        <v>82</v>
      </c>
      <c r="D8" s="193"/>
      <c r="E8" s="193"/>
      <c r="F8" s="221" t="s">
        <v>74</v>
      </c>
      <c r="G8" s="195"/>
      <c r="H8" s="194" t="s">
        <v>83</v>
      </c>
      <c r="I8" s="196">
        <v>0</v>
      </c>
      <c r="J8" s="197"/>
      <c r="K8" s="197"/>
      <c r="L8" s="198"/>
      <c r="M8" s="191"/>
    </row>
    <row r="9" spans="2:13" ht="18" customHeight="1">
      <c r="B9" s="199"/>
      <c r="C9" s="200"/>
      <c r="D9" s="200"/>
      <c r="E9" s="200"/>
      <c r="F9" s="222"/>
      <c r="G9" s="202"/>
      <c r="H9" s="203"/>
      <c r="I9" s="204"/>
      <c r="J9" s="205"/>
      <c r="K9" s="205"/>
      <c r="L9" s="206"/>
      <c r="M9" s="191"/>
    </row>
    <row r="10" spans="2:13" ht="18" customHeight="1">
      <c r="B10" s="192"/>
      <c r="C10" s="193" t="s">
        <v>73</v>
      </c>
      <c r="D10" s="193"/>
      <c r="E10" s="193"/>
      <c r="F10" s="221" t="s">
        <v>74</v>
      </c>
      <c r="G10" s="195"/>
      <c r="H10" s="194" t="s">
        <v>57</v>
      </c>
      <c r="I10" s="196">
        <v>0</v>
      </c>
      <c r="J10" s="197"/>
      <c r="K10" s="197"/>
      <c r="L10" s="198"/>
      <c r="M10" s="191"/>
    </row>
    <row r="11" spans="2:13" ht="18" customHeight="1">
      <c r="B11" s="199"/>
      <c r="C11" s="200"/>
      <c r="D11" s="200"/>
      <c r="E11" s="200"/>
      <c r="F11" s="203"/>
      <c r="G11" s="202"/>
      <c r="H11" s="203"/>
      <c r="I11" s="204"/>
      <c r="J11" s="205"/>
      <c r="K11" s="205"/>
      <c r="L11" s="207"/>
      <c r="M11" s="191"/>
    </row>
    <row r="12" spans="2:13" ht="18" customHeight="1">
      <c r="B12" s="192"/>
      <c r="C12" s="193" t="s">
        <v>76</v>
      </c>
      <c r="D12" s="193"/>
      <c r="E12" s="193"/>
      <c r="F12" s="223" t="s">
        <v>129</v>
      </c>
      <c r="G12" s="195"/>
      <c r="H12" s="194" t="s">
        <v>77</v>
      </c>
      <c r="I12" s="196"/>
      <c r="J12" s="208"/>
      <c r="K12" s="197"/>
      <c r="L12" s="211" t="s">
        <v>106</v>
      </c>
      <c r="M12" s="191"/>
    </row>
    <row r="13" spans="2:13" ht="18" customHeight="1">
      <c r="B13" s="199"/>
      <c r="C13" s="200"/>
      <c r="D13" s="200"/>
      <c r="E13" s="200"/>
      <c r="F13" s="201"/>
      <c r="G13" s="202"/>
      <c r="H13" s="203"/>
      <c r="I13" s="204"/>
      <c r="J13" s="205"/>
      <c r="K13" s="205"/>
      <c r="L13" s="207"/>
      <c r="M13" s="191"/>
    </row>
    <row r="14" spans="2:13" ht="18" customHeight="1">
      <c r="B14" s="192"/>
      <c r="C14" s="193" t="s">
        <v>60</v>
      </c>
      <c r="D14" s="193"/>
      <c r="E14" s="193"/>
      <c r="F14" s="209"/>
      <c r="G14" s="195"/>
      <c r="H14" s="194" t="s">
        <v>3</v>
      </c>
      <c r="I14" s="196">
        <v>1</v>
      </c>
      <c r="J14" s="210" t="s">
        <v>40</v>
      </c>
      <c r="K14" s="197"/>
      <c r="L14" s="211"/>
      <c r="M14" s="191"/>
    </row>
    <row r="15" spans="2:13" ht="18" customHeight="1">
      <c r="B15" s="199"/>
      <c r="C15" s="200"/>
      <c r="D15" s="200"/>
      <c r="E15" s="200"/>
      <c r="F15" s="201"/>
      <c r="G15" s="202"/>
      <c r="H15" s="203"/>
      <c r="I15" s="204"/>
      <c r="J15" s="205"/>
      <c r="K15" s="205"/>
      <c r="L15" s="206"/>
      <c r="M15" s="191"/>
    </row>
    <row r="16" spans="2:13" ht="18" customHeight="1">
      <c r="B16" s="192"/>
      <c r="C16" s="193"/>
      <c r="D16" s="193"/>
      <c r="E16" s="193"/>
      <c r="F16" s="195"/>
      <c r="G16" s="195"/>
      <c r="H16" s="194"/>
      <c r="I16" s="196"/>
      <c r="J16" s="197"/>
      <c r="K16" s="197">
        <f>IF(+C16="","",TRUNC(J16*I16))</f>
      </c>
      <c r="L16" s="198"/>
      <c r="M16" s="191"/>
    </row>
    <row r="17" spans="2:13" ht="18" customHeight="1">
      <c r="B17" s="199"/>
      <c r="C17" s="200"/>
      <c r="D17" s="200"/>
      <c r="E17" s="200"/>
      <c r="F17" s="202"/>
      <c r="G17" s="202"/>
      <c r="H17" s="203"/>
      <c r="I17" s="204"/>
      <c r="J17" s="205"/>
      <c r="K17" s="205"/>
      <c r="L17" s="206"/>
      <c r="M17" s="191"/>
    </row>
    <row r="18" spans="2:13" ht="18" customHeight="1">
      <c r="B18" s="192"/>
      <c r="C18" s="193"/>
      <c r="D18" s="193"/>
      <c r="E18" s="193"/>
      <c r="F18" s="209"/>
      <c r="G18" s="226"/>
      <c r="H18" s="194"/>
      <c r="I18" s="196"/>
      <c r="J18" s="197"/>
      <c r="K18" s="197">
        <f>IF(+C18="","",TRUNC(J18*I18))</f>
      </c>
      <c r="L18" s="198"/>
      <c r="M18" s="191"/>
    </row>
    <row r="19" spans="2:13" ht="18" customHeight="1">
      <c r="B19" s="199"/>
      <c r="C19" s="200"/>
      <c r="D19" s="200"/>
      <c r="E19" s="200"/>
      <c r="F19" s="227"/>
      <c r="G19" s="228"/>
      <c r="H19" s="229"/>
      <c r="I19" s="230"/>
      <c r="J19" s="205"/>
      <c r="K19" s="205"/>
      <c r="L19" s="206"/>
      <c r="M19" s="191"/>
    </row>
    <row r="20" spans="2:13" ht="18" customHeight="1">
      <c r="B20" s="192"/>
      <c r="C20" s="193"/>
      <c r="D20" s="193"/>
      <c r="E20" s="193"/>
      <c r="F20" s="231"/>
      <c r="G20" s="232"/>
      <c r="H20" s="233"/>
      <c r="I20" s="234"/>
      <c r="J20" s="197"/>
      <c r="K20" s="197">
        <f>IF(+C20="","",TRUNC(J20*I20))</f>
      </c>
      <c r="L20" s="198"/>
      <c r="M20" s="191"/>
    </row>
    <row r="21" spans="2:13" ht="18" customHeight="1">
      <c r="B21" s="199"/>
      <c r="C21" s="200"/>
      <c r="D21" s="200"/>
      <c r="E21" s="200"/>
      <c r="F21" s="201"/>
      <c r="G21" s="202"/>
      <c r="H21" s="203"/>
      <c r="I21" s="204"/>
      <c r="J21" s="205"/>
      <c r="K21" s="205"/>
      <c r="L21" s="206"/>
      <c r="M21" s="191"/>
    </row>
    <row r="22" spans="2:13" ht="18" customHeight="1">
      <c r="B22" s="192"/>
      <c r="C22" s="193"/>
      <c r="D22" s="193"/>
      <c r="E22" s="193"/>
      <c r="F22" s="237"/>
      <c r="G22" s="195"/>
      <c r="H22" s="194"/>
      <c r="I22" s="196"/>
      <c r="J22" s="197"/>
      <c r="K22" s="238"/>
      <c r="L22" s="198"/>
      <c r="M22" s="191"/>
    </row>
    <row r="23" spans="2:13" ht="18" customHeight="1">
      <c r="B23" s="199"/>
      <c r="C23" s="200"/>
      <c r="D23" s="200"/>
      <c r="E23" s="200"/>
      <c r="F23" s="201"/>
      <c r="G23" s="202"/>
      <c r="H23" s="203"/>
      <c r="I23" s="204"/>
      <c r="J23" s="205"/>
      <c r="K23" s="205"/>
      <c r="L23" s="206"/>
      <c r="M23" s="191"/>
    </row>
    <row r="24" spans="2:13" ht="18" customHeight="1">
      <c r="B24" s="192"/>
      <c r="C24" s="193"/>
      <c r="D24" s="193"/>
      <c r="E24" s="193"/>
      <c r="F24" s="209"/>
      <c r="G24" s="239"/>
      <c r="H24" s="194"/>
      <c r="I24" s="196"/>
      <c r="J24" s="240"/>
      <c r="K24" s="241"/>
      <c r="L24" s="242"/>
      <c r="M24" s="191"/>
    </row>
    <row r="25" spans="2:13" ht="18" customHeight="1">
      <c r="B25" s="199"/>
      <c r="C25" s="200"/>
      <c r="D25" s="200"/>
      <c r="E25" s="200"/>
      <c r="F25" s="201"/>
      <c r="G25" s="202"/>
      <c r="H25" s="203"/>
      <c r="I25" s="204"/>
      <c r="J25" s="205"/>
      <c r="K25" s="205"/>
      <c r="L25" s="206"/>
      <c r="M25" s="191"/>
    </row>
    <row r="26" spans="2:13" ht="18" customHeight="1">
      <c r="B26" s="192"/>
      <c r="C26" s="193"/>
      <c r="D26" s="193"/>
      <c r="E26" s="193"/>
      <c r="F26" s="209"/>
      <c r="G26" s="195"/>
      <c r="H26" s="194"/>
      <c r="I26" s="196"/>
      <c r="J26" s="197"/>
      <c r="K26" s="197">
        <f>IF(+C26="","",TRUNC(J26*I26))</f>
      </c>
      <c r="L26" s="198"/>
      <c r="M26" s="191"/>
    </row>
    <row r="27" spans="2:13" ht="18" customHeight="1">
      <c r="B27" s="199"/>
      <c r="C27" s="200"/>
      <c r="D27" s="200"/>
      <c r="E27" s="200"/>
      <c r="F27" s="201"/>
      <c r="G27" s="202"/>
      <c r="H27" s="203"/>
      <c r="I27" s="204"/>
      <c r="J27" s="205"/>
      <c r="K27" s="205"/>
      <c r="L27" s="206"/>
      <c r="M27" s="191"/>
    </row>
    <row r="28" spans="2:13" ht="18" customHeight="1">
      <c r="B28" s="417" t="s">
        <v>58</v>
      </c>
      <c r="C28" s="418"/>
      <c r="D28" s="418"/>
      <c r="E28" s="419"/>
      <c r="F28" s="209"/>
      <c r="G28" s="195"/>
      <c r="H28" s="194"/>
      <c r="I28" s="196"/>
      <c r="J28" s="197"/>
      <c r="K28" s="197"/>
      <c r="L28" s="198"/>
      <c r="M28" s="191"/>
    </row>
    <row r="29" spans="2:13" ht="18" customHeight="1">
      <c r="B29" s="199"/>
      <c r="C29" s="200"/>
      <c r="D29" s="200"/>
      <c r="E29" s="200"/>
      <c r="F29" s="201"/>
      <c r="G29" s="202"/>
      <c r="H29" s="203"/>
      <c r="I29" s="204"/>
      <c r="J29" s="205"/>
      <c r="K29" s="205"/>
      <c r="L29" s="206"/>
      <c r="M29" s="191"/>
    </row>
    <row r="30" spans="2:13" ht="18" customHeight="1">
      <c r="B30" s="192"/>
      <c r="C30" s="193"/>
      <c r="D30" s="193"/>
      <c r="E30" s="193"/>
      <c r="F30" s="209"/>
      <c r="G30" s="195"/>
      <c r="H30" s="194"/>
      <c r="I30" s="196"/>
      <c r="J30" s="197"/>
      <c r="K30" s="197">
        <f>IF(+C30="","",TRUNC(J30*I30))</f>
      </c>
      <c r="L30" s="198"/>
      <c r="M30" s="191"/>
    </row>
    <row r="31" spans="2:13" ht="18" customHeight="1">
      <c r="B31" s="199"/>
      <c r="C31" s="200"/>
      <c r="D31" s="200"/>
      <c r="E31" s="200"/>
      <c r="F31" s="201"/>
      <c r="G31" s="202"/>
      <c r="H31" s="203"/>
      <c r="I31" s="204"/>
      <c r="J31" s="205"/>
      <c r="K31" s="205"/>
      <c r="L31" s="206"/>
      <c r="M31" s="191"/>
    </row>
    <row r="32" spans="2:13" ht="18" customHeight="1" thickBot="1">
      <c r="B32" s="213"/>
      <c r="C32" s="214"/>
      <c r="D32" s="214"/>
      <c r="E32" s="214"/>
      <c r="F32" s="215"/>
      <c r="G32" s="216"/>
      <c r="H32" s="217"/>
      <c r="I32" s="218"/>
      <c r="J32" s="219"/>
      <c r="K32" s="219"/>
      <c r="L32" s="220"/>
      <c r="M32" s="191"/>
    </row>
  </sheetData>
  <sheetProtection/>
  <mergeCells count="1">
    <mergeCell ref="B28:E28"/>
  </mergeCells>
  <printOptions verticalCentered="1"/>
  <pageMargins left="0.5118110236220472" right="0.31496062992125984" top="0.984251968503937" bottom="0.3937007874015748" header="0.5118110236220472" footer="0.5118110236220472"/>
  <pageSetup horizontalDpi="300" verticalDpi="3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32"/>
  <sheetViews>
    <sheetView showOutlineSymbols="0" view="pageBreakPreview" zoomScale="60" zoomScaleNormal="75" zoomScalePageLayoutView="0" workbookViewId="0" topLeftCell="A1">
      <selection activeCell="B30" sqref="B30:E30"/>
    </sheetView>
  </sheetViews>
  <sheetFormatPr defaultColWidth="8.66015625" defaultRowHeight="15"/>
  <cols>
    <col min="1" max="1" width="8.66015625" style="165" customWidth="1"/>
    <col min="2" max="2" width="2.66015625" style="165" customWidth="1"/>
    <col min="3" max="3" width="4.66015625" style="165" customWidth="1"/>
    <col min="4" max="4" width="5.66015625" style="165" customWidth="1"/>
    <col min="5" max="5" width="7.66015625" style="165" customWidth="1"/>
    <col min="6" max="6" width="11.66015625" style="165" customWidth="1"/>
    <col min="7" max="7" width="12.66015625" style="165" customWidth="1"/>
    <col min="8" max="8" width="5.66015625" style="165" customWidth="1"/>
    <col min="9" max="10" width="12.66015625" style="165" customWidth="1"/>
    <col min="11" max="11" width="15.66015625" style="165" customWidth="1"/>
    <col min="12" max="12" width="26" style="165" customWidth="1"/>
    <col min="13" max="16384" width="8.66015625" style="165" customWidth="1"/>
  </cols>
  <sheetData>
    <row r="1" ht="16.5" thickBot="1"/>
    <row r="2" spans="1:256" ht="30" customHeight="1">
      <c r="A2" s="166"/>
      <c r="B2" s="167"/>
      <c r="C2" s="168" t="s">
        <v>12</v>
      </c>
      <c r="D2" s="168">
        <v>3</v>
      </c>
      <c r="E2" s="168" t="s">
        <v>20</v>
      </c>
      <c r="F2" s="168"/>
      <c r="G2" s="168" t="s">
        <v>84</v>
      </c>
      <c r="H2" s="168"/>
      <c r="I2" s="169"/>
      <c r="J2" s="224" t="s">
        <v>59</v>
      </c>
      <c r="K2" s="224">
        <v>1</v>
      </c>
      <c r="L2" s="332" t="s">
        <v>85</v>
      </c>
      <c r="M2" s="172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  <c r="IT2" s="166"/>
      <c r="IU2" s="166"/>
      <c r="IV2" s="166"/>
    </row>
    <row r="3" spans="1:256" ht="27.75" customHeight="1">
      <c r="A3" s="166"/>
      <c r="B3" s="173"/>
      <c r="C3" s="174"/>
      <c r="D3" s="174"/>
      <c r="E3" s="174"/>
      <c r="F3" s="175" t="s">
        <v>49</v>
      </c>
      <c r="G3" s="174"/>
      <c r="H3" s="174" t="s">
        <v>86</v>
      </c>
      <c r="I3" s="174"/>
      <c r="J3" s="174"/>
      <c r="K3" s="174" t="s">
        <v>87</v>
      </c>
      <c r="L3" s="176"/>
      <c r="M3" s="172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4" spans="1:256" ht="24.75" customHeight="1" thickBot="1">
      <c r="A4" s="177"/>
      <c r="B4" s="178"/>
      <c r="C4" s="179" t="s">
        <v>50</v>
      </c>
      <c r="D4" s="179"/>
      <c r="E4" s="179"/>
      <c r="F4" s="180" t="s">
        <v>51</v>
      </c>
      <c r="G4" s="180" t="s">
        <v>52</v>
      </c>
      <c r="H4" s="180" t="s">
        <v>2</v>
      </c>
      <c r="I4" s="180" t="s">
        <v>53</v>
      </c>
      <c r="J4" s="180" t="s">
        <v>54</v>
      </c>
      <c r="K4" s="180" t="s">
        <v>55</v>
      </c>
      <c r="L4" s="181" t="s">
        <v>56</v>
      </c>
      <c r="M4" s="182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  <c r="IN4" s="177"/>
      <c r="IO4" s="177"/>
      <c r="IP4" s="177"/>
      <c r="IQ4" s="177"/>
      <c r="IR4" s="177"/>
      <c r="IS4" s="177"/>
      <c r="IT4" s="177"/>
      <c r="IU4" s="177"/>
      <c r="IV4" s="177"/>
    </row>
    <row r="5" spans="2:13" ht="18" customHeight="1" thickTop="1">
      <c r="B5" s="183"/>
      <c r="C5" s="184"/>
      <c r="D5" s="184"/>
      <c r="E5" s="184"/>
      <c r="F5" s="185"/>
      <c r="G5" s="186"/>
      <c r="H5" s="187"/>
      <c r="I5" s="188"/>
      <c r="J5" s="189"/>
      <c r="K5" s="189"/>
      <c r="L5" s="190"/>
      <c r="M5" s="191"/>
    </row>
    <row r="6" spans="2:13" ht="18" customHeight="1">
      <c r="B6" s="192"/>
      <c r="C6" s="193" t="s">
        <v>88</v>
      </c>
      <c r="D6" s="193"/>
      <c r="E6" s="193"/>
      <c r="F6" s="209"/>
      <c r="G6" s="195"/>
      <c r="H6" s="194" t="s">
        <v>89</v>
      </c>
      <c r="I6" s="196"/>
      <c r="J6" s="252"/>
      <c r="K6" s="197"/>
      <c r="L6" s="198"/>
      <c r="M6" s="191"/>
    </row>
    <row r="7" spans="2:13" ht="18" customHeight="1">
      <c r="B7" s="199"/>
      <c r="C7" s="200"/>
      <c r="D7" s="200"/>
      <c r="E7" s="200"/>
      <c r="F7" s="201"/>
      <c r="G7" s="202"/>
      <c r="H7" s="203"/>
      <c r="I7" s="204"/>
      <c r="J7" s="253"/>
      <c r="K7" s="205"/>
      <c r="L7" s="206"/>
      <c r="M7" s="191"/>
    </row>
    <row r="8" spans="2:13" ht="18" customHeight="1">
      <c r="B8" s="192"/>
      <c r="C8" s="193" t="s">
        <v>61</v>
      </c>
      <c r="D8" s="193"/>
      <c r="E8" s="193"/>
      <c r="F8" s="209"/>
      <c r="G8" s="195"/>
      <c r="H8" s="194" t="s">
        <v>62</v>
      </c>
      <c r="I8" s="196"/>
      <c r="J8" s="208"/>
      <c r="K8" s="197"/>
      <c r="L8" s="198"/>
      <c r="M8" s="191"/>
    </row>
    <row r="9" spans="2:13" ht="18" customHeight="1">
      <c r="B9" s="199"/>
      <c r="C9" s="200"/>
      <c r="D9" s="200"/>
      <c r="E9" s="200"/>
      <c r="F9" s="201"/>
      <c r="G9" s="202"/>
      <c r="H9" s="203"/>
      <c r="I9" s="204"/>
      <c r="J9" s="253"/>
      <c r="K9" s="205"/>
      <c r="L9" s="207"/>
      <c r="M9" s="191"/>
    </row>
    <row r="10" spans="2:13" ht="18" customHeight="1">
      <c r="B10" s="192"/>
      <c r="C10" s="193" t="s">
        <v>90</v>
      </c>
      <c r="D10" s="193"/>
      <c r="E10" s="193"/>
      <c r="F10" s="195"/>
      <c r="G10" s="195"/>
      <c r="H10" s="194" t="s">
        <v>63</v>
      </c>
      <c r="I10" s="196"/>
      <c r="J10" s="208"/>
      <c r="K10" s="197"/>
      <c r="L10" s="211"/>
      <c r="M10" s="191"/>
    </row>
    <row r="11" spans="2:14" ht="18" customHeight="1">
      <c r="B11" s="199"/>
      <c r="C11" s="200"/>
      <c r="D11" s="200"/>
      <c r="E11" s="200"/>
      <c r="F11" s="201"/>
      <c r="G11" s="202"/>
      <c r="H11" s="203"/>
      <c r="I11" s="204"/>
      <c r="J11" s="253"/>
      <c r="K11" s="205"/>
      <c r="L11" s="207"/>
      <c r="M11" s="191"/>
      <c r="N11" s="254"/>
    </row>
    <row r="12" spans="2:13" ht="18" customHeight="1">
      <c r="B12" s="192"/>
      <c r="C12" s="193" t="s">
        <v>91</v>
      </c>
      <c r="D12" s="193"/>
      <c r="E12" s="193"/>
      <c r="F12" s="209"/>
      <c r="G12" s="195"/>
      <c r="H12" s="194" t="s">
        <v>92</v>
      </c>
      <c r="I12" s="196"/>
      <c r="J12" s="208"/>
      <c r="K12" s="197"/>
      <c r="L12" s="198"/>
      <c r="M12" s="191"/>
    </row>
    <row r="13" spans="2:13" ht="18" customHeight="1">
      <c r="B13" s="199"/>
      <c r="C13" s="200"/>
      <c r="D13" s="200"/>
      <c r="E13" s="200"/>
      <c r="F13" s="201"/>
      <c r="G13" s="202"/>
      <c r="H13" s="203"/>
      <c r="I13" s="204"/>
      <c r="J13" s="205"/>
      <c r="K13" s="205"/>
      <c r="L13" s="206"/>
      <c r="M13" s="191"/>
    </row>
    <row r="14" spans="2:13" ht="18" customHeight="1">
      <c r="B14" s="192"/>
      <c r="C14" s="193" t="s">
        <v>60</v>
      </c>
      <c r="D14" s="193"/>
      <c r="E14" s="193"/>
      <c r="F14" s="209"/>
      <c r="G14" s="195"/>
      <c r="H14" s="194" t="s">
        <v>3</v>
      </c>
      <c r="I14" s="196">
        <v>1</v>
      </c>
      <c r="J14" s="210" t="s">
        <v>40</v>
      </c>
      <c r="K14" s="197"/>
      <c r="L14" s="198"/>
      <c r="M14" s="191"/>
    </row>
    <row r="15" spans="2:13" ht="18" customHeight="1">
      <c r="B15" s="199"/>
      <c r="C15" s="200"/>
      <c r="D15" s="200"/>
      <c r="E15" s="200"/>
      <c r="F15" s="201"/>
      <c r="G15" s="202"/>
      <c r="H15" s="203"/>
      <c r="I15" s="204"/>
      <c r="J15" s="205"/>
      <c r="K15" s="205"/>
      <c r="L15" s="206"/>
      <c r="M15" s="191"/>
    </row>
    <row r="16" spans="2:13" ht="18" customHeight="1">
      <c r="B16" s="192"/>
      <c r="C16" s="193"/>
      <c r="D16" s="193"/>
      <c r="E16" s="193"/>
      <c r="F16" s="209"/>
      <c r="G16" s="195"/>
      <c r="H16" s="194"/>
      <c r="I16" s="196"/>
      <c r="J16" s="197"/>
      <c r="K16" s="197">
        <f>IF(+C16="","",TRUNC(J16*I16))</f>
      </c>
      <c r="L16" s="198"/>
      <c r="M16" s="191"/>
    </row>
    <row r="17" spans="2:13" ht="18" customHeight="1">
      <c r="B17" s="199"/>
      <c r="C17" s="200"/>
      <c r="D17" s="200"/>
      <c r="E17" s="200"/>
      <c r="F17" s="201"/>
      <c r="G17" s="202"/>
      <c r="H17" s="203"/>
      <c r="I17" s="204"/>
      <c r="J17" s="205"/>
      <c r="K17" s="205"/>
      <c r="L17" s="206"/>
      <c r="M17" s="191"/>
    </row>
    <row r="18" spans="2:13" ht="18" customHeight="1">
      <c r="B18" s="192"/>
      <c r="C18" s="193"/>
      <c r="D18" s="193"/>
      <c r="E18" s="193"/>
      <c r="F18" s="209"/>
      <c r="G18" s="195"/>
      <c r="H18" s="194"/>
      <c r="I18" s="196"/>
      <c r="J18" s="197"/>
      <c r="K18" s="197">
        <f>IF(+C18="","",TRUNC(J18*I18))</f>
      </c>
      <c r="L18" s="198"/>
      <c r="M18" s="191"/>
    </row>
    <row r="19" spans="2:13" ht="18" customHeight="1">
      <c r="B19" s="199"/>
      <c r="C19" s="200"/>
      <c r="D19" s="200"/>
      <c r="E19" s="200"/>
      <c r="F19" s="201"/>
      <c r="G19" s="202"/>
      <c r="H19" s="203"/>
      <c r="I19" s="204"/>
      <c r="J19" s="205"/>
      <c r="K19" s="205"/>
      <c r="L19" s="206"/>
      <c r="M19" s="191"/>
    </row>
    <row r="20" spans="2:13" ht="18" customHeight="1">
      <c r="B20" s="192"/>
      <c r="C20" s="193"/>
      <c r="D20" s="193"/>
      <c r="E20" s="193"/>
      <c r="F20" s="209"/>
      <c r="G20" s="195"/>
      <c r="H20" s="194"/>
      <c r="I20" s="196"/>
      <c r="J20" s="197"/>
      <c r="K20" s="197">
        <f>IF(+C20="","",TRUNC(J20*I20))</f>
      </c>
      <c r="L20" s="198"/>
      <c r="M20" s="191"/>
    </row>
    <row r="21" spans="2:13" ht="18" customHeight="1">
      <c r="B21" s="199"/>
      <c r="C21" s="200"/>
      <c r="D21" s="200"/>
      <c r="E21" s="200"/>
      <c r="F21" s="201"/>
      <c r="G21" s="202"/>
      <c r="H21" s="203"/>
      <c r="I21" s="204"/>
      <c r="J21" s="205"/>
      <c r="K21" s="205"/>
      <c r="L21" s="206"/>
      <c r="M21" s="191"/>
    </row>
    <row r="22" spans="2:13" ht="18" customHeight="1">
      <c r="B22" s="192"/>
      <c r="C22" s="193"/>
      <c r="D22" s="193"/>
      <c r="E22" s="193"/>
      <c r="F22" s="209"/>
      <c r="G22" s="195"/>
      <c r="H22" s="194"/>
      <c r="I22" s="196"/>
      <c r="J22" s="197"/>
      <c r="K22" s="197">
        <f>IF(+C22="","",TRUNC(J22*I22))</f>
      </c>
      <c r="L22" s="198"/>
      <c r="M22" s="191"/>
    </row>
    <row r="23" spans="2:13" ht="18" customHeight="1">
      <c r="B23" s="199"/>
      <c r="C23" s="200"/>
      <c r="D23" s="200"/>
      <c r="E23" s="200"/>
      <c r="F23" s="201"/>
      <c r="G23" s="202"/>
      <c r="H23" s="203"/>
      <c r="I23" s="204"/>
      <c r="J23" s="205"/>
      <c r="K23" s="205"/>
      <c r="L23" s="206"/>
      <c r="M23" s="191"/>
    </row>
    <row r="24" spans="2:13" ht="18" customHeight="1">
      <c r="B24" s="192"/>
      <c r="C24" s="193"/>
      <c r="D24" s="193"/>
      <c r="E24" s="193"/>
      <c r="F24" s="209"/>
      <c r="G24" s="195"/>
      <c r="H24" s="194"/>
      <c r="I24" s="196"/>
      <c r="J24" s="197"/>
      <c r="K24" s="197">
        <f>IF(+C24="","",TRUNC(J24*I24))</f>
      </c>
      <c r="L24" s="198"/>
      <c r="M24" s="191"/>
    </row>
    <row r="25" spans="2:13" ht="18" customHeight="1">
      <c r="B25" s="199"/>
      <c r="C25" s="200"/>
      <c r="D25" s="200"/>
      <c r="E25" s="200"/>
      <c r="F25" s="201"/>
      <c r="G25" s="202"/>
      <c r="H25" s="203"/>
      <c r="I25" s="204"/>
      <c r="J25" s="205"/>
      <c r="K25" s="205"/>
      <c r="L25" s="206"/>
      <c r="M25" s="191"/>
    </row>
    <row r="26" spans="2:13" ht="18" customHeight="1">
      <c r="B26" s="192"/>
      <c r="C26" s="193"/>
      <c r="D26" s="193"/>
      <c r="E26" s="193"/>
      <c r="F26" s="209"/>
      <c r="G26" s="195"/>
      <c r="H26" s="194"/>
      <c r="I26" s="196"/>
      <c r="J26" s="197"/>
      <c r="K26" s="197">
        <f>IF(+C26="","",TRUNC(J26*I26))</f>
      </c>
      <c r="L26" s="198"/>
      <c r="M26" s="191"/>
    </row>
    <row r="27" spans="2:13" ht="18" customHeight="1">
      <c r="B27" s="199"/>
      <c r="C27" s="200"/>
      <c r="D27" s="200"/>
      <c r="E27" s="200"/>
      <c r="F27" s="201"/>
      <c r="G27" s="202"/>
      <c r="H27" s="203"/>
      <c r="I27" s="204"/>
      <c r="J27" s="205"/>
      <c r="K27" s="205"/>
      <c r="L27" s="206"/>
      <c r="M27" s="191"/>
    </row>
    <row r="28" spans="2:13" ht="18" customHeight="1">
      <c r="B28" s="192"/>
      <c r="C28" s="193"/>
      <c r="D28" s="193"/>
      <c r="E28" s="193"/>
      <c r="F28" s="209"/>
      <c r="G28" s="195"/>
      <c r="H28" s="194"/>
      <c r="I28" s="196"/>
      <c r="J28" s="197"/>
      <c r="K28" s="197">
        <f>IF(+C28="","",TRUNC(J28*I28))</f>
      </c>
      <c r="L28" s="198"/>
      <c r="M28" s="191"/>
    </row>
    <row r="29" spans="2:13" ht="18" customHeight="1">
      <c r="B29" s="199"/>
      <c r="C29" s="200"/>
      <c r="D29" s="200"/>
      <c r="E29" s="200"/>
      <c r="F29" s="201"/>
      <c r="G29" s="202"/>
      <c r="H29" s="203"/>
      <c r="I29" s="204"/>
      <c r="J29" s="205"/>
      <c r="K29" s="205"/>
      <c r="L29" s="206"/>
      <c r="M29" s="191"/>
    </row>
    <row r="30" spans="2:13" ht="18" customHeight="1">
      <c r="B30" s="417" t="s">
        <v>70</v>
      </c>
      <c r="C30" s="418"/>
      <c r="D30" s="418"/>
      <c r="E30" s="419"/>
      <c r="F30" s="209"/>
      <c r="G30" s="195"/>
      <c r="H30" s="194"/>
      <c r="I30" s="196"/>
      <c r="J30" s="197"/>
      <c r="K30" s="197">
        <f>IF(SUM(K5:K28)=0,"",SUM(K5:K28))</f>
      </c>
      <c r="L30" s="198"/>
      <c r="M30" s="191"/>
    </row>
    <row r="31" spans="2:13" ht="18" customHeight="1">
      <c r="B31" s="199"/>
      <c r="C31" s="200"/>
      <c r="D31" s="200"/>
      <c r="E31" s="200"/>
      <c r="F31" s="201"/>
      <c r="G31" s="202"/>
      <c r="H31" s="203"/>
      <c r="I31" s="204"/>
      <c r="J31" s="205"/>
      <c r="K31" s="205"/>
      <c r="L31" s="206"/>
      <c r="M31" s="191"/>
    </row>
    <row r="32" spans="2:13" ht="18" customHeight="1" thickBot="1">
      <c r="B32" s="213"/>
      <c r="C32" s="214"/>
      <c r="D32" s="214"/>
      <c r="E32" s="214"/>
      <c r="F32" s="215"/>
      <c r="G32" s="216"/>
      <c r="H32" s="217"/>
      <c r="I32" s="218"/>
      <c r="J32" s="219"/>
      <c r="K32" s="219"/>
      <c r="L32" s="220"/>
      <c r="M32" s="191"/>
    </row>
  </sheetData>
  <sheetProtection/>
  <mergeCells count="1">
    <mergeCell ref="B30:E30"/>
  </mergeCells>
  <printOptions verticalCentered="1"/>
  <pageMargins left="0.5118110236220472" right="0.31496062992125984" top="0.984251968503937" bottom="0.3937007874015748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honbukeiei-06</dc:creator>
  <cp:keywords/>
  <dc:description/>
  <cp:lastModifiedBy>honbukeiei-06</cp:lastModifiedBy>
  <cp:lastPrinted>2014-01-22T06:37:26Z</cp:lastPrinted>
  <dcterms:created xsi:type="dcterms:W3CDTF">1998-03-05T00:47:46Z</dcterms:created>
  <dcterms:modified xsi:type="dcterms:W3CDTF">2014-02-16T03:59:59Z</dcterms:modified>
  <cp:category/>
  <cp:version/>
  <cp:contentType/>
  <cp:contentStatus/>
</cp:coreProperties>
</file>