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8505" tabRatio="608" activeTab="2"/>
  </bookViews>
  <sheets>
    <sheet name="設計書　鏡" sheetId="1" r:id="rId1"/>
    <sheet name="甲" sheetId="2" r:id="rId2"/>
    <sheet name="数量 " sheetId="3" r:id="rId3"/>
  </sheets>
  <externalReferences>
    <externalReference r:id="rId6"/>
  </externalReferences>
  <definedNames>
    <definedName name="_xlnm.Print_Area" localSheetId="2">'数量 '!$A$1:$K$56</definedName>
  </definedNames>
  <calcPr fullCalcOnLoad="1"/>
</workbook>
</file>

<file path=xl/sharedStrings.xml><?xml version="1.0" encoding="utf-8"?>
<sst xmlns="http://schemas.openxmlformats.org/spreadsheetml/2006/main" count="251" uniqueCount="143">
  <si>
    <t>区分</t>
  </si>
  <si>
    <t>形　　　状</t>
  </si>
  <si>
    <t>床面清掃</t>
  </si>
  <si>
    <t>動物科学館</t>
  </si>
  <si>
    <t>㎡</t>
  </si>
  <si>
    <t>１階</t>
  </si>
  <si>
    <t>ビニルシート</t>
  </si>
  <si>
    <t>２階</t>
  </si>
  <si>
    <t>常務理事室</t>
  </si>
  <si>
    <t>絨毯</t>
  </si>
  <si>
    <t>他</t>
  </si>
  <si>
    <t>管理事務所</t>
  </si>
  <si>
    <t>飼育事務所</t>
  </si>
  <si>
    <t>宿直室・男女便所</t>
  </si>
  <si>
    <t>動物病院</t>
  </si>
  <si>
    <t>臨床病理検査室</t>
  </si>
  <si>
    <t>ヒヒ山</t>
  </si>
  <si>
    <t>スロープ</t>
  </si>
  <si>
    <t>磁器タイル</t>
  </si>
  <si>
    <t>エポキシ樹脂塗</t>
  </si>
  <si>
    <t>こども動物園</t>
  </si>
  <si>
    <t>ビニル床タイル</t>
  </si>
  <si>
    <t>どうぶつ子育ての家展示室</t>
  </si>
  <si>
    <t>窓清掃</t>
  </si>
  <si>
    <t>こども動物園管理棟</t>
  </si>
  <si>
    <t>照明器具清掃</t>
  </si>
  <si>
    <t>換気扇</t>
  </si>
  <si>
    <t>ガラス、窓枠</t>
  </si>
  <si>
    <t>蛍光灯他照明、カバー、反射板</t>
  </si>
  <si>
    <t>ベビールーム、救護室</t>
  </si>
  <si>
    <t>救護室、ベビールーム、相談室</t>
  </si>
  <si>
    <t>喫茶、軽食</t>
  </si>
  <si>
    <t>事務室、廊下、階段</t>
  </si>
  <si>
    <t>数　量</t>
  </si>
  <si>
    <t>回数</t>
  </si>
  <si>
    <t>清　掃　場　所</t>
  </si>
  <si>
    <t>飼育事務所、調理室</t>
  </si>
  <si>
    <t>細菌検査室、薬局</t>
  </si>
  <si>
    <t>便所、シャワー室、脱衣室</t>
  </si>
  <si>
    <t>資料館、控室、階段、廊下</t>
  </si>
  <si>
    <t>観察室、ビデオコーナー</t>
  </si>
  <si>
    <t>更衣室、浴室、雨具置場、廊下</t>
  </si>
  <si>
    <t>ビニルシート、磁器ﾀｲﾙ</t>
  </si>
  <si>
    <t>剥離清掃</t>
  </si>
  <si>
    <t>管理事務所(１階、ﾍﾞﾋﾞｰﾙｰﾑ、救護室)</t>
  </si>
  <si>
    <t>ﾋﾞﾆﾙｼｰﾄ、ｴﾎﾟｷｼ樹脂塗</t>
  </si>
  <si>
    <t>事務室、会議室、湯沸室、階段等</t>
  </si>
  <si>
    <t>飼育事務所(２階)</t>
  </si>
  <si>
    <t>こども動物園(喫茶、軽食)</t>
  </si>
  <si>
    <t>器</t>
  </si>
  <si>
    <t>作業実施日</t>
  </si>
  <si>
    <t>第１休園日</t>
  </si>
  <si>
    <t>６・１２月の休園日</t>
  </si>
  <si>
    <t>４月の休園日</t>
  </si>
  <si>
    <t>ﾋﾞﾆﾙｼｰﾄ､ﾓﾙﾀﾙ､磁器ﾀｲﾙ、畳敷、フローリング</t>
  </si>
  <si>
    <t>第１・３休園日(※)</t>
  </si>
  <si>
    <t>階段</t>
  </si>
  <si>
    <t>ホール、ロビー、廊下</t>
  </si>
  <si>
    <t>合　　　　計</t>
  </si>
  <si>
    <t>人</t>
  </si>
  <si>
    <t>食堂</t>
  </si>
  <si>
    <t>ビニル床タイル</t>
  </si>
  <si>
    <t>食堂</t>
  </si>
  <si>
    <t>5･8･11･2月第1休園日</t>
  </si>
  <si>
    <t>5･8･11･2月第1休園日</t>
  </si>
  <si>
    <t>※　７・８・２・３月第３休園日、１０月第１・３休園日を除く</t>
  </si>
  <si>
    <t>ボランティアルーム</t>
  </si>
  <si>
    <t>事務室、園長室、廊下、階段等</t>
  </si>
  <si>
    <t>動物科学館(2階 ホール、ロビー、廊下)</t>
  </si>
  <si>
    <t>動物科学館(2階 ボランティアルーム)</t>
  </si>
  <si>
    <t>動物科学館(１階展示室・階段)</t>
  </si>
  <si>
    <t>地階</t>
  </si>
  <si>
    <t>展示室、階段</t>
  </si>
  <si>
    <t>管理事務所 ベビールーム、救護室</t>
  </si>
  <si>
    <t xml:space="preserve">ヒヒ山 観察室、ビデオコーナー </t>
  </si>
  <si>
    <t>設計</t>
  </si>
  <si>
    <t>検算</t>
  </si>
  <si>
    <t>照合</t>
  </si>
  <si>
    <t>主任</t>
  </si>
  <si>
    <t>係長</t>
  </si>
  <si>
    <t>課長</t>
  </si>
  <si>
    <t>委　託　設　計　書</t>
  </si>
  <si>
    <t>平成</t>
  </si>
  <si>
    <t>年度</t>
  </si>
  <si>
    <t>第</t>
  </si>
  <si>
    <t>会計名</t>
  </si>
  <si>
    <t>款</t>
  </si>
  <si>
    <t>項</t>
  </si>
  <si>
    <t>目</t>
  </si>
  <si>
    <t>所属</t>
  </si>
  <si>
    <t>提出</t>
  </si>
  <si>
    <t>請 負</t>
  </si>
  <si>
    <t>号</t>
  </si>
  <si>
    <t>事業費支出</t>
  </si>
  <si>
    <t>委託料</t>
  </si>
  <si>
    <t>安佐動物公園</t>
  </si>
  <si>
    <t>委託金額</t>
  </si>
  <si>
    <t>委託名</t>
  </si>
  <si>
    <t>施行場所</t>
  </si>
  <si>
    <t>工期</t>
  </si>
  <si>
    <t>日間</t>
  </si>
  <si>
    <t>金</t>
  </si>
  <si>
    <t>円</t>
  </si>
  <si>
    <t>施行理由：</t>
  </si>
  <si>
    <t>設計概要</t>
  </si>
  <si>
    <t>記</t>
  </si>
  <si>
    <t>単位</t>
  </si>
  <si>
    <t>委託金額</t>
  </si>
  <si>
    <t xml:space="preserve"> 委託名</t>
  </si>
  <si>
    <t>（甲）</t>
  </si>
  <si>
    <t xml:space="preserve">     工 種        形 状・寸 法</t>
  </si>
  <si>
    <t>数  量</t>
  </si>
  <si>
    <t>単  価</t>
  </si>
  <si>
    <t>金  額</t>
  </si>
  <si>
    <t xml:space="preserve">          摘     要</t>
  </si>
  <si>
    <t>安佐動物公園庁舎その他清掃業務</t>
  </si>
  <si>
    <t>人件費</t>
  </si>
  <si>
    <t>清掃員単価</t>
  </si>
  <si>
    <t>物件費</t>
  </si>
  <si>
    <t>企画総務局通知数値</t>
  </si>
  <si>
    <t>企画総務局通知数値　</t>
  </si>
  <si>
    <t>諸経費</t>
  </si>
  <si>
    <t>式</t>
  </si>
  <si>
    <t>業務価格計</t>
  </si>
  <si>
    <t>消費税相当額</t>
  </si>
  <si>
    <t>請負業務費</t>
  </si>
  <si>
    <t>千円未満切り捨て</t>
  </si>
  <si>
    <t>業務価格</t>
  </si>
  <si>
    <t>第１・３休園日(10月を除く)</t>
  </si>
  <si>
    <t>第１・３休園日(10月を除く)</t>
  </si>
  <si>
    <t>第１・３休園日(10月を除く)</t>
  </si>
  <si>
    <t>年</t>
  </si>
  <si>
    <t>（公益財団法人　広島市みどり生きもの協会）</t>
  </si>
  <si>
    <t>平成 26.2</t>
  </si>
  <si>
    <t>契約締結日から平成30年3月31日まで</t>
  </si>
  <si>
    <t>一般競争入札</t>
  </si>
  <si>
    <t>公益目的事業会計</t>
  </si>
  <si>
    <t>　本業務は、安佐動物公園本園内の庁舎その他を清潔な環境に保つため清掃業務を行うものである。</t>
  </si>
  <si>
    <t>動物公園事業費支出</t>
  </si>
  <si>
    <t>安佐動物公演庁舎その他清掃</t>
  </si>
  <si>
    <t xml:space="preserve">          円</t>
  </si>
  <si>
    <t>％</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</si>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</sst>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0_ "/>
    <numFmt numFmtId="180" formatCode="#,##0_);[Red]\(#,##0\)"/>
    <numFmt numFmtId="181" formatCode="#,##0.0_ "/>
    <numFmt numFmtId="182" formatCode="#,##0.00_ "/>
    <numFmt numFmtId="183" formatCode="0.00_ "/>
    <numFmt numFmtId="184" formatCode="0;_"/>
    <numFmt numFmtId="185" formatCode="0;_밄"/>
    <numFmt numFmtId="186" formatCode="0_ "/>
    <numFmt numFmtId="187" formatCode="#,##0.0;[Red]\-#,##0.0"/>
    <numFmt numFmtId="188" formatCode="0.000_ "/>
    <numFmt numFmtId="189" formatCode="0.0000_ "/>
    <numFmt numFmtId="190" formatCode="#,##0.000_ "/>
    <numFmt numFmtId="191" formatCode="#,##0.0000_ "/>
  </numFmts>
  <fonts count="48">
    <font>
      <sz val="11"/>
      <name val="ＭＳ Ｐゴシック"/>
      <family val="3"/>
    </font>
    <font>
      <sz val="6"/>
      <name val="ＭＳ Ｐゴシック"/>
      <family val="3"/>
    </font>
    <font>
      <sz val="10"/>
      <name val="ＭＳ ゴシック"/>
      <family val="3"/>
    </font>
    <font>
      <sz val="12"/>
      <name val="ＭＳ ゴシック"/>
      <family val="3"/>
    </font>
    <font>
      <sz val="14"/>
      <name val="ＭＳ 明朝"/>
      <family val="1"/>
    </font>
    <font>
      <sz val="12"/>
      <name val="ＭＳ 明朝"/>
      <family val="1"/>
    </font>
    <font>
      <sz val="7"/>
      <name val="ＭＳ Ｐ明朝"/>
      <family val="1"/>
    </font>
    <font>
      <sz val="28"/>
      <name val="ＭＳ ゴシック"/>
      <family val="3"/>
    </font>
    <font>
      <sz val="14"/>
      <name val="ＭＳ ゴシック"/>
      <family val="3"/>
    </font>
    <font>
      <sz val="10"/>
      <name val="ＭＳ 明朝"/>
      <family val="1"/>
    </font>
    <font>
      <strike/>
      <sz val="12"/>
      <name val="ＭＳ 明朝"/>
      <family val="1"/>
    </font>
    <font>
      <sz val="16"/>
      <name val="ＭＳ 明朝"/>
      <family val="1"/>
    </font>
    <font>
      <sz val="18"/>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hair"/>
      <bottom style="thin"/>
    </border>
    <border>
      <left style="thin"/>
      <right style="thin"/>
      <top style="thin"/>
      <bottom style="thin"/>
    </border>
    <border>
      <left style="thin"/>
      <right>
        <color indexed="63"/>
      </right>
      <top style="medium"/>
      <bottom style="thin"/>
    </border>
    <border>
      <left>
        <color indexed="63"/>
      </left>
      <right style="thin"/>
      <top style="hair"/>
      <bottom style="thin"/>
    </border>
    <border>
      <left>
        <color indexed="63"/>
      </left>
      <right style="thin"/>
      <top style="medium"/>
      <bottom>
        <color indexed="63"/>
      </bottom>
    </border>
    <border>
      <left style="thin"/>
      <right>
        <color indexed="63"/>
      </right>
      <top style="hair"/>
      <bottom>
        <color indexed="63"/>
      </bottom>
    </border>
    <border>
      <left>
        <color indexed="63"/>
      </left>
      <right>
        <color indexed="63"/>
      </right>
      <top>
        <color indexed="63"/>
      </top>
      <bottom style="medium"/>
    </border>
    <border>
      <left>
        <color indexed="63"/>
      </left>
      <right style="thin"/>
      <top style="hair"/>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style="hair"/>
      <bottom style="thin"/>
    </border>
    <border>
      <left>
        <color indexed="63"/>
      </left>
      <right style="medium"/>
      <top>
        <color indexed="63"/>
      </top>
      <bottom style="thin"/>
    </border>
    <border>
      <left>
        <color indexed="63"/>
      </left>
      <right style="medium"/>
      <top style="hair"/>
      <bottom>
        <color indexed="63"/>
      </bottom>
    </border>
    <border>
      <left style="thin"/>
      <right style="thin"/>
      <top style="hair"/>
      <bottom style="hair"/>
    </border>
    <border>
      <left style="thin"/>
      <right style="thin"/>
      <top>
        <color indexed="63"/>
      </top>
      <bottom style="medium"/>
    </border>
    <border>
      <left style="thin"/>
      <right>
        <color indexed="63"/>
      </right>
      <top style="thin"/>
      <bottom style="hair"/>
    </border>
    <border>
      <left>
        <color indexed="63"/>
      </left>
      <right style="thin"/>
      <top style="thin"/>
      <bottom style="hair"/>
    </border>
    <border>
      <left>
        <color indexed="63"/>
      </left>
      <right style="medium"/>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thin"/>
      <bottom style="hair"/>
    </border>
    <border>
      <left style="thin"/>
      <right style="thin"/>
      <top style="thin"/>
      <bottom style="hair"/>
    </border>
    <border>
      <left>
        <color indexed="63"/>
      </left>
      <right style="medium"/>
      <top style="thin"/>
      <bottom style="hair"/>
    </border>
    <border>
      <left>
        <color indexed="63"/>
      </left>
      <right>
        <color indexed="63"/>
      </right>
      <top>
        <color indexed="63"/>
      </top>
      <bottom style="thin"/>
    </border>
    <border>
      <left>
        <color indexed="63"/>
      </left>
      <right>
        <color indexed="63"/>
      </right>
      <top style="hair"/>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color indexed="63"/>
      </bottom>
    </border>
    <border>
      <left>
        <color indexed="63"/>
      </left>
      <right style="medium">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dashed">
        <color indexed="8"/>
      </top>
      <bottom>
        <color indexed="63"/>
      </bottom>
    </border>
    <border>
      <left style="medium">
        <color indexed="8"/>
      </left>
      <right>
        <color indexed="63"/>
      </right>
      <top>
        <color indexed="63"/>
      </top>
      <bottom style="medium">
        <color indexed="8"/>
      </bottom>
    </border>
    <border>
      <left>
        <color indexed="63"/>
      </left>
      <right>
        <color indexed="63"/>
      </right>
      <top style="dashed">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diagonalUp="1">
      <left style="thin">
        <color indexed="8"/>
      </left>
      <right style="thin">
        <color indexed="8"/>
      </right>
      <top style="thin">
        <color indexed="8"/>
      </top>
      <bottom>
        <color indexed="63"/>
      </bottom>
      <diagonal style="thin">
        <color indexed="8"/>
      </diagonal>
    </border>
    <border diagonalUp="1">
      <left style="thin">
        <color indexed="8"/>
      </left>
      <right style="thin">
        <color indexed="8"/>
      </right>
      <top>
        <color indexed="63"/>
      </top>
      <bottom>
        <color indexed="63"/>
      </bottom>
      <diagonal style="thin">
        <color indexed="8"/>
      </diagonal>
    </border>
    <border diagonalUp="1">
      <left style="thin">
        <color indexed="8"/>
      </left>
      <right style="thin">
        <color indexed="8"/>
      </right>
      <top>
        <color indexed="63"/>
      </top>
      <bottom style="thin">
        <color indexed="8"/>
      </bottom>
      <diagonal style="thin">
        <color indexed="8"/>
      </diagonal>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style="thin"/>
      <right style="thin"/>
      <top style="medium"/>
      <bottom style="thin"/>
    </border>
    <border>
      <left>
        <color indexed="63"/>
      </left>
      <right style="thin"/>
      <top style="medium"/>
      <bottom style="thin"/>
    </border>
    <border>
      <left style="medium"/>
      <right style="thin"/>
      <top>
        <color indexed="63"/>
      </top>
      <bottom style="medium"/>
    </border>
    <border>
      <left style="medium"/>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32" borderId="0" applyNumberFormat="0" applyBorder="0" applyAlignment="0" applyProtection="0"/>
  </cellStyleXfs>
  <cellXfs count="243">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xf>
    <xf numFmtId="177" fontId="2" fillId="0" borderId="0" xfId="0" applyNumberFormat="1"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178" fontId="2" fillId="0" borderId="13" xfId="0" applyNumberFormat="1" applyFont="1" applyBorder="1" applyAlignment="1">
      <alignment vertical="center"/>
    </xf>
    <xf numFmtId="0" fontId="2" fillId="0" borderId="14" xfId="0" applyFont="1" applyBorder="1" applyAlignment="1">
      <alignment vertical="center"/>
    </xf>
    <xf numFmtId="178" fontId="2" fillId="0" borderId="12" xfId="0" applyNumberFormat="1" applyFont="1" applyBorder="1" applyAlignment="1">
      <alignment vertical="center"/>
    </xf>
    <xf numFmtId="0" fontId="2" fillId="0" borderId="15" xfId="0" applyFont="1" applyBorder="1" applyAlignment="1">
      <alignment vertical="center"/>
    </xf>
    <xf numFmtId="178" fontId="2" fillId="0" borderId="15" xfId="0" applyNumberFormat="1" applyFont="1" applyBorder="1" applyAlignment="1">
      <alignment vertical="center"/>
    </xf>
    <xf numFmtId="0" fontId="2" fillId="0" borderId="16" xfId="0" applyFont="1" applyBorder="1" applyAlignment="1">
      <alignment vertical="center"/>
    </xf>
    <xf numFmtId="178" fontId="2" fillId="0" borderId="16" xfId="0" applyNumberFormat="1"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0" fontId="2" fillId="0" borderId="18" xfId="0" applyFont="1" applyBorder="1" applyAlignment="1">
      <alignment vertical="center"/>
    </xf>
    <xf numFmtId="177" fontId="2" fillId="0" borderId="19" xfId="0" applyNumberFormat="1" applyFont="1" applyBorder="1" applyAlignment="1">
      <alignment vertical="center"/>
    </xf>
    <xf numFmtId="0" fontId="2" fillId="0" borderId="0" xfId="0" applyFont="1" applyBorder="1" applyAlignment="1">
      <alignment vertical="center"/>
    </xf>
    <xf numFmtId="177" fontId="2" fillId="0" borderId="20" xfId="0" applyNumberFormat="1" applyFont="1" applyBorder="1" applyAlignment="1">
      <alignment vertical="center"/>
    </xf>
    <xf numFmtId="177" fontId="2" fillId="0" borderId="21" xfId="0" applyNumberFormat="1" applyFont="1" applyBorder="1" applyAlignment="1">
      <alignment vertical="center"/>
    </xf>
    <xf numFmtId="177" fontId="2" fillId="0" borderId="22" xfId="0" applyNumberFormat="1"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178" fontId="2" fillId="0" borderId="24" xfId="0" applyNumberFormat="1" applyFont="1" applyBorder="1" applyAlignment="1">
      <alignmen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7" xfId="0" applyFont="1" applyBorder="1" applyAlignment="1">
      <alignment horizontal="left" vertical="center"/>
    </xf>
    <xf numFmtId="0" fontId="2" fillId="0" borderId="1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center" vertical="center"/>
    </xf>
    <xf numFmtId="177" fontId="2" fillId="0" borderId="27" xfId="0" applyNumberFormat="1" applyFont="1" applyBorder="1" applyAlignment="1">
      <alignment vertical="center"/>
    </xf>
    <xf numFmtId="179" fontId="2" fillId="0" borderId="0" xfId="0" applyNumberFormat="1" applyFont="1" applyAlignment="1">
      <alignment vertical="center"/>
    </xf>
    <xf numFmtId="180" fontId="2" fillId="0" borderId="0" xfId="0" applyNumberFormat="1" applyFont="1" applyAlignment="1">
      <alignment vertical="center"/>
    </xf>
    <xf numFmtId="180" fontId="2" fillId="0" borderId="28" xfId="0" applyNumberFormat="1" applyFont="1" applyBorder="1" applyAlignment="1">
      <alignment horizontal="center" vertical="center"/>
    </xf>
    <xf numFmtId="180" fontId="2" fillId="0" borderId="20" xfId="0" applyNumberFormat="1" applyFont="1" applyBorder="1" applyAlignment="1">
      <alignment vertical="center"/>
    </xf>
    <xf numFmtId="180" fontId="2" fillId="0" borderId="11" xfId="0" applyNumberFormat="1" applyFont="1" applyBorder="1" applyAlignment="1">
      <alignment horizontal="right" vertical="center"/>
    </xf>
    <xf numFmtId="0" fontId="2" fillId="0" borderId="29" xfId="0" applyFont="1" applyBorder="1" applyAlignment="1">
      <alignmen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30" xfId="0" applyFont="1" applyBorder="1" applyAlignment="1">
      <alignment horizontal="left" vertical="center"/>
    </xf>
    <xf numFmtId="178" fontId="2" fillId="0" borderId="29" xfId="0" applyNumberFormat="1" applyFont="1" applyBorder="1" applyAlignment="1">
      <alignment vertical="center"/>
    </xf>
    <xf numFmtId="177" fontId="2" fillId="0" borderId="31" xfId="0" applyNumberFormat="1" applyFont="1" applyBorder="1" applyAlignment="1">
      <alignment vertical="center"/>
    </xf>
    <xf numFmtId="0" fontId="2" fillId="0" borderId="32" xfId="0" applyFont="1" applyBorder="1" applyAlignment="1">
      <alignment vertical="center"/>
    </xf>
    <xf numFmtId="179" fontId="2" fillId="0" borderId="33" xfId="0" applyNumberFormat="1" applyFont="1" applyBorder="1" applyAlignment="1">
      <alignment vertical="center"/>
    </xf>
    <xf numFmtId="0" fontId="2" fillId="0" borderId="34" xfId="0" applyFont="1" applyBorder="1" applyAlignment="1">
      <alignment vertical="center"/>
    </xf>
    <xf numFmtId="177" fontId="2" fillId="0" borderId="34" xfId="0" applyNumberFormat="1" applyFont="1" applyBorder="1" applyAlignment="1">
      <alignment vertical="center"/>
    </xf>
    <xf numFmtId="179" fontId="2" fillId="0" borderId="35" xfId="0" applyNumberFormat="1" applyFont="1" applyBorder="1" applyAlignment="1">
      <alignment vertical="center"/>
    </xf>
    <xf numFmtId="0" fontId="2" fillId="0" borderId="36" xfId="0" applyFont="1" applyBorder="1" applyAlignment="1">
      <alignment vertical="center"/>
    </xf>
    <xf numFmtId="178" fontId="2" fillId="0" borderId="36" xfId="0" applyNumberFormat="1" applyFont="1" applyBorder="1" applyAlignment="1">
      <alignment vertical="center"/>
    </xf>
    <xf numFmtId="177" fontId="2" fillId="0" borderId="37" xfId="0" applyNumberFormat="1" applyFont="1" applyBorder="1" applyAlignment="1">
      <alignment vertical="center"/>
    </xf>
    <xf numFmtId="0" fontId="2" fillId="0" borderId="36" xfId="0" applyFont="1" applyBorder="1" applyAlignment="1">
      <alignment horizontal="left" vertical="center"/>
    </xf>
    <xf numFmtId="0" fontId="2" fillId="0" borderId="38" xfId="0" applyFont="1" applyBorder="1" applyAlignment="1">
      <alignment vertical="center"/>
    </xf>
    <xf numFmtId="0" fontId="2" fillId="0" borderId="38" xfId="0" applyFont="1" applyBorder="1" applyAlignment="1">
      <alignment horizontal="left" vertical="center"/>
    </xf>
    <xf numFmtId="0" fontId="2" fillId="0" borderId="37" xfId="0" applyFont="1" applyBorder="1" applyAlignment="1">
      <alignment vertical="center"/>
    </xf>
    <xf numFmtId="179" fontId="2" fillId="0" borderId="39" xfId="0" applyNumberFormat="1" applyFont="1" applyBorder="1" applyAlignment="1">
      <alignment vertical="center"/>
    </xf>
    <xf numFmtId="0" fontId="2" fillId="0" borderId="11" xfId="0" applyFont="1" applyBorder="1" applyAlignment="1">
      <alignment vertical="center" wrapText="1"/>
    </xf>
    <xf numFmtId="179" fontId="2" fillId="0" borderId="40" xfId="0" applyNumberFormat="1" applyFont="1" applyBorder="1" applyAlignment="1">
      <alignment vertical="center"/>
    </xf>
    <xf numFmtId="179" fontId="2" fillId="0" borderId="41" xfId="0" applyNumberFormat="1" applyFont="1" applyBorder="1" applyAlignment="1">
      <alignment horizontal="center" vertical="center"/>
    </xf>
    <xf numFmtId="179" fontId="2" fillId="0" borderId="42" xfId="0" applyNumberFormat="1" applyFont="1" applyBorder="1" applyAlignment="1">
      <alignment vertical="center"/>
    </xf>
    <xf numFmtId="179" fontId="2" fillId="0" borderId="43" xfId="0" applyNumberFormat="1" applyFont="1" applyBorder="1" applyAlignment="1">
      <alignment vertical="center"/>
    </xf>
    <xf numFmtId="179" fontId="2" fillId="0" borderId="44" xfId="0" applyNumberFormat="1" applyFont="1" applyBorder="1" applyAlignment="1">
      <alignment vertical="center"/>
    </xf>
    <xf numFmtId="179" fontId="2" fillId="0" borderId="45" xfId="0" applyNumberFormat="1" applyFont="1" applyBorder="1" applyAlignment="1">
      <alignment vertical="center"/>
    </xf>
    <xf numFmtId="180" fontId="2" fillId="0" borderId="46" xfId="0" applyNumberFormat="1" applyFont="1" applyBorder="1" applyAlignment="1">
      <alignment horizontal="right" vertical="center"/>
    </xf>
    <xf numFmtId="180" fontId="2" fillId="0" borderId="17" xfId="0" applyNumberFormat="1" applyFont="1" applyBorder="1" applyAlignment="1">
      <alignment horizontal="right" vertical="center"/>
    </xf>
    <xf numFmtId="180" fontId="2" fillId="0" borderId="21" xfId="0" applyNumberFormat="1" applyFont="1" applyBorder="1" applyAlignment="1">
      <alignment horizontal="right" vertical="center"/>
    </xf>
    <xf numFmtId="180" fontId="2" fillId="0" borderId="20" xfId="0" applyNumberFormat="1" applyFont="1" applyBorder="1" applyAlignment="1">
      <alignment horizontal="right" vertical="center"/>
    </xf>
    <xf numFmtId="180" fontId="2" fillId="0" borderId="27" xfId="0" applyNumberFormat="1" applyFont="1" applyBorder="1" applyAlignment="1">
      <alignment horizontal="right" vertical="center"/>
    </xf>
    <xf numFmtId="180" fontId="2" fillId="0" borderId="19" xfId="0" applyNumberFormat="1" applyFont="1" applyBorder="1" applyAlignment="1">
      <alignment horizontal="right" vertical="center"/>
    </xf>
    <xf numFmtId="180" fontId="2" fillId="0" borderId="37" xfId="0" applyNumberFormat="1" applyFont="1" applyBorder="1" applyAlignment="1">
      <alignment horizontal="right" vertical="center"/>
    </xf>
    <xf numFmtId="180" fontId="2" fillId="0" borderId="14" xfId="0" applyNumberFormat="1" applyFont="1" applyBorder="1" applyAlignment="1">
      <alignment horizontal="right" vertical="center"/>
    </xf>
    <xf numFmtId="180" fontId="2" fillId="0" borderId="31" xfId="0" applyNumberFormat="1" applyFont="1" applyBorder="1" applyAlignment="1">
      <alignment horizontal="right" vertical="center"/>
    </xf>
    <xf numFmtId="180" fontId="2" fillId="0" borderId="47" xfId="0" applyNumberFormat="1" applyFont="1" applyBorder="1" applyAlignment="1">
      <alignment horizontal="right" vertical="center"/>
    </xf>
    <xf numFmtId="0" fontId="2" fillId="0" borderId="47" xfId="0" applyFont="1" applyBorder="1" applyAlignment="1">
      <alignment vertical="center"/>
    </xf>
    <xf numFmtId="0" fontId="2" fillId="0" borderId="25" xfId="0" applyFont="1" applyBorder="1" applyAlignment="1">
      <alignment vertical="center"/>
    </xf>
    <xf numFmtId="178" fontId="2" fillId="0" borderId="48" xfId="0" applyNumberFormat="1" applyFont="1" applyBorder="1" applyAlignment="1">
      <alignment vertical="center"/>
    </xf>
    <xf numFmtId="0" fontId="2" fillId="0" borderId="49" xfId="0" applyFont="1" applyBorder="1" applyAlignment="1">
      <alignment vertical="center"/>
    </xf>
    <xf numFmtId="0" fontId="2" fillId="0" borderId="46" xfId="0" applyFont="1" applyBorder="1" applyAlignment="1">
      <alignment vertical="center"/>
    </xf>
    <xf numFmtId="179" fontId="2" fillId="0" borderId="50" xfId="0" applyNumberFormat="1" applyFont="1" applyBorder="1" applyAlignment="1">
      <alignment vertical="center"/>
    </xf>
    <xf numFmtId="0" fontId="2" fillId="0" borderId="51" xfId="0" applyFont="1" applyBorder="1" applyAlignment="1">
      <alignment vertical="center"/>
    </xf>
    <xf numFmtId="180" fontId="2" fillId="0" borderId="51" xfId="0" applyNumberFormat="1" applyFont="1" applyBorder="1" applyAlignment="1">
      <alignment vertical="center"/>
    </xf>
    <xf numFmtId="177" fontId="2" fillId="0" borderId="52" xfId="0" applyNumberFormat="1" applyFont="1" applyBorder="1" applyAlignment="1">
      <alignment vertical="center"/>
    </xf>
    <xf numFmtId="177" fontId="2" fillId="0" borderId="53" xfId="0" applyNumberFormat="1" applyFont="1" applyBorder="1" applyAlignment="1">
      <alignment vertical="center"/>
    </xf>
    <xf numFmtId="0" fontId="2" fillId="0" borderId="48" xfId="0" applyFont="1" applyBorder="1" applyAlignment="1">
      <alignment vertical="center"/>
    </xf>
    <xf numFmtId="0" fontId="2" fillId="0" borderId="54" xfId="0" applyFont="1" applyBorder="1" applyAlignment="1">
      <alignment horizontal="left" vertical="center"/>
    </xf>
    <xf numFmtId="177" fontId="2" fillId="0" borderId="49" xfId="0" applyNumberFormat="1" applyFont="1" applyBorder="1" applyAlignment="1">
      <alignment vertical="center"/>
    </xf>
    <xf numFmtId="180" fontId="2" fillId="0" borderId="55" xfId="0" applyNumberFormat="1" applyFont="1" applyBorder="1" applyAlignment="1">
      <alignment horizontal="right" vertical="center"/>
    </xf>
    <xf numFmtId="179" fontId="2" fillId="0" borderId="56" xfId="0" applyNumberFormat="1" applyFont="1" applyBorder="1" applyAlignment="1">
      <alignment vertical="center"/>
    </xf>
    <xf numFmtId="180" fontId="2" fillId="0" borderId="22" xfId="0" applyNumberFormat="1" applyFont="1" applyBorder="1" applyAlignment="1">
      <alignment horizontal="right" vertical="center"/>
    </xf>
    <xf numFmtId="180" fontId="2" fillId="0" borderId="25" xfId="0" applyNumberFormat="1" applyFont="1" applyBorder="1" applyAlignment="1">
      <alignment horizontal="right" vertical="center"/>
    </xf>
    <xf numFmtId="0" fontId="2" fillId="0" borderId="57" xfId="0" applyFont="1" applyBorder="1" applyAlignment="1">
      <alignment horizontal="left" vertical="center"/>
    </xf>
    <xf numFmtId="0" fontId="2" fillId="0" borderId="57" xfId="0" applyFont="1" applyBorder="1" applyAlignment="1">
      <alignment vertical="center"/>
    </xf>
    <xf numFmtId="0" fontId="2" fillId="0" borderId="27" xfId="0" applyFont="1" applyBorder="1" applyAlignment="1">
      <alignment vertical="center"/>
    </xf>
    <xf numFmtId="0" fontId="2" fillId="0" borderId="58" xfId="0" applyFont="1" applyBorder="1" applyAlignment="1">
      <alignment horizontal="left" vertical="center"/>
    </xf>
    <xf numFmtId="0" fontId="4" fillId="0" borderId="0" xfId="60" applyNumberFormat="1" applyFont="1" applyAlignment="1" applyProtection="1">
      <alignment/>
      <protection locked="0"/>
    </xf>
    <xf numFmtId="0" fontId="5" fillId="0" borderId="59" xfId="60" applyFont="1" applyBorder="1" applyAlignment="1">
      <alignment horizontal="center" vertical="center"/>
      <protection/>
    </xf>
    <xf numFmtId="0" fontId="4" fillId="0" borderId="60" xfId="60" applyFont="1" applyBorder="1" applyAlignment="1">
      <alignment horizontal="center" vertical="center"/>
      <protection/>
    </xf>
    <xf numFmtId="0" fontId="7" fillId="0" borderId="0" xfId="60" applyFont="1" applyAlignment="1">
      <alignment/>
      <protection/>
    </xf>
    <xf numFmtId="0" fontId="4" fillId="0" borderId="59" xfId="60" applyFont="1" applyBorder="1" applyAlignment="1">
      <alignment/>
      <protection/>
    </xf>
    <xf numFmtId="0" fontId="4" fillId="0" borderId="60" xfId="60" applyNumberFormat="1" applyBorder="1">
      <alignment/>
      <protection/>
    </xf>
    <xf numFmtId="0" fontId="4" fillId="0" borderId="60" xfId="60" applyFont="1" applyBorder="1" applyAlignment="1">
      <alignment/>
      <protection/>
    </xf>
    <xf numFmtId="0" fontId="8" fillId="0" borderId="0" xfId="60" applyFont="1" applyAlignment="1">
      <alignment/>
      <protection/>
    </xf>
    <xf numFmtId="0" fontId="5" fillId="0" borderId="61" xfId="60" applyFont="1" applyBorder="1" applyAlignment="1">
      <alignment/>
      <protection/>
    </xf>
    <xf numFmtId="0" fontId="5" fillId="0" borderId="62" xfId="60" applyFont="1" applyBorder="1" applyAlignment="1">
      <alignment/>
      <protection/>
    </xf>
    <xf numFmtId="0" fontId="5" fillId="0" borderId="63" xfId="60" applyFont="1" applyBorder="1" applyAlignment="1">
      <alignment/>
      <protection/>
    </xf>
    <xf numFmtId="0" fontId="4" fillId="0" borderId="0" xfId="60" applyNumberFormat="1" applyBorder="1">
      <alignment/>
      <protection/>
    </xf>
    <xf numFmtId="0" fontId="4" fillId="0" borderId="64" xfId="60" applyNumberFormat="1" applyBorder="1">
      <alignment/>
      <protection/>
    </xf>
    <xf numFmtId="0" fontId="5" fillId="0" borderId="65" xfId="60" applyFont="1" applyBorder="1" applyAlignment="1">
      <alignment/>
      <protection/>
    </xf>
    <xf numFmtId="0" fontId="3" fillId="0" borderId="0" xfId="60" applyFont="1" applyAlignment="1">
      <alignment/>
      <protection/>
    </xf>
    <xf numFmtId="0" fontId="5" fillId="0" borderId="66" xfId="60" applyFont="1" applyBorder="1" applyAlignment="1">
      <alignment/>
      <protection/>
    </xf>
    <xf numFmtId="0" fontId="5" fillId="0" borderId="67" xfId="60" applyFont="1" applyBorder="1" applyAlignment="1">
      <alignment/>
      <protection/>
    </xf>
    <xf numFmtId="0" fontId="5" fillId="0" borderId="64" xfId="60" applyFont="1" applyBorder="1" applyAlignment="1">
      <alignment/>
      <protection/>
    </xf>
    <xf numFmtId="0" fontId="5" fillId="0" borderId="68" xfId="60" applyFont="1" applyBorder="1" applyAlignment="1">
      <alignment/>
      <protection/>
    </xf>
    <xf numFmtId="0" fontId="5" fillId="0" borderId="68" xfId="60" applyFont="1" applyBorder="1" applyAlignment="1">
      <alignment horizontal="left"/>
      <protection/>
    </xf>
    <xf numFmtId="0" fontId="5" fillId="0" borderId="62" xfId="60" applyFont="1" applyBorder="1" applyAlignment="1">
      <alignment horizontal="left"/>
      <protection/>
    </xf>
    <xf numFmtId="0" fontId="5" fillId="0" borderId="68" xfId="60" applyFont="1" applyBorder="1" applyAlignment="1">
      <alignment horizontal="center"/>
      <protection/>
    </xf>
    <xf numFmtId="0" fontId="4" fillId="0" borderId="65" xfId="60" applyFont="1" applyBorder="1" applyAlignment="1">
      <alignment/>
      <protection/>
    </xf>
    <xf numFmtId="0" fontId="4" fillId="0" borderId="0" xfId="60" applyFont="1" applyAlignment="1">
      <alignment/>
      <protection/>
    </xf>
    <xf numFmtId="0" fontId="5" fillId="0" borderId="60" xfId="60" applyFont="1" applyBorder="1" applyAlignment="1">
      <alignment/>
      <protection/>
    </xf>
    <xf numFmtId="0" fontId="9" fillId="0" borderId="0" xfId="60" applyFont="1" applyAlignment="1">
      <alignment/>
      <protection/>
    </xf>
    <xf numFmtId="0" fontId="4" fillId="0" borderId="69" xfId="60" applyNumberFormat="1" applyFont="1" applyBorder="1" applyAlignment="1" applyProtection="1">
      <alignment/>
      <protection locked="0"/>
    </xf>
    <xf numFmtId="0" fontId="9" fillId="0" borderId="0" xfId="60" applyFont="1" applyBorder="1" applyAlignment="1">
      <alignment/>
      <protection/>
    </xf>
    <xf numFmtId="0" fontId="4" fillId="0" borderId="60" xfId="60" applyFont="1" applyBorder="1" applyAlignment="1">
      <alignment horizontal="center"/>
      <protection/>
    </xf>
    <xf numFmtId="0" fontId="4" fillId="0" borderId="0" xfId="60" applyFont="1" applyAlignment="1">
      <alignment horizontal="center"/>
      <protection/>
    </xf>
    <xf numFmtId="0" fontId="4" fillId="0" borderId="70" xfId="60" applyFont="1" applyBorder="1" applyAlignment="1">
      <alignment horizontal="center"/>
      <protection/>
    </xf>
    <xf numFmtId="0" fontId="4" fillId="0" borderId="67" xfId="60" applyFont="1" applyBorder="1" applyAlignment="1">
      <alignment/>
      <protection/>
    </xf>
    <xf numFmtId="0" fontId="4" fillId="0" borderId="64" xfId="60" applyFont="1" applyBorder="1" applyAlignment="1">
      <alignment/>
      <protection/>
    </xf>
    <xf numFmtId="0" fontId="10" fillId="0" borderId="64" xfId="60" applyFont="1" applyBorder="1" applyAlignment="1">
      <alignment/>
      <protection/>
    </xf>
    <xf numFmtId="0" fontId="11" fillId="0" borderId="71" xfId="60" applyFont="1" applyBorder="1" applyAlignment="1">
      <alignment/>
      <protection/>
    </xf>
    <xf numFmtId="0" fontId="11" fillId="0" borderId="65" xfId="60" applyFont="1" applyBorder="1" applyAlignment="1">
      <alignment/>
      <protection/>
    </xf>
    <xf numFmtId="3" fontId="4" fillId="0" borderId="72" xfId="60" applyNumberFormat="1" applyFont="1" applyBorder="1" applyAlignment="1">
      <alignment horizontal="center"/>
      <protection/>
    </xf>
    <xf numFmtId="0" fontId="4" fillId="0" borderId="0" xfId="60" applyFont="1" applyAlignment="1">
      <alignment horizontal="right"/>
      <protection/>
    </xf>
    <xf numFmtId="3" fontId="5" fillId="0" borderId="60" xfId="60" applyNumberFormat="1" applyFont="1" applyBorder="1" applyAlignment="1">
      <alignment/>
      <protection/>
    </xf>
    <xf numFmtId="0" fontId="11" fillId="0" borderId="0" xfId="60" applyFont="1" applyAlignment="1">
      <alignment/>
      <protection/>
    </xf>
    <xf numFmtId="3" fontId="5" fillId="0" borderId="16" xfId="60" applyNumberFormat="1" applyFont="1" applyBorder="1" applyAlignment="1">
      <alignment/>
      <protection/>
    </xf>
    <xf numFmtId="0" fontId="11" fillId="0" borderId="70" xfId="60" applyFont="1" applyBorder="1" applyAlignment="1">
      <alignment/>
      <protection/>
    </xf>
    <xf numFmtId="0" fontId="4" fillId="0" borderId="64" xfId="60" applyBorder="1" applyAlignment="1">
      <alignment/>
      <protection/>
    </xf>
    <xf numFmtId="0" fontId="11" fillId="0" borderId="60" xfId="60" applyFont="1" applyBorder="1" applyAlignment="1">
      <alignment/>
      <protection/>
    </xf>
    <xf numFmtId="0" fontId="12" fillId="0" borderId="64" xfId="60" applyFont="1" applyBorder="1" applyAlignment="1">
      <alignment/>
      <protection/>
    </xf>
    <xf numFmtId="0" fontId="12" fillId="0" borderId="71" xfId="60" applyFont="1" applyBorder="1" applyAlignment="1">
      <alignment/>
      <protection/>
    </xf>
    <xf numFmtId="0" fontId="12" fillId="0" borderId="73" xfId="60" applyFont="1" applyBorder="1" applyAlignment="1">
      <alignment/>
      <protection/>
    </xf>
    <xf numFmtId="0" fontId="12" fillId="0" borderId="70" xfId="60" applyFont="1" applyBorder="1" applyAlignment="1">
      <alignment/>
      <protection/>
    </xf>
    <xf numFmtId="0" fontId="12" fillId="0" borderId="59" xfId="60" applyFont="1" applyBorder="1" applyAlignment="1">
      <alignment/>
      <protection/>
    </xf>
    <xf numFmtId="0" fontId="12" fillId="0" borderId="65" xfId="60" applyFont="1" applyBorder="1" applyAlignment="1">
      <alignment/>
      <protection/>
    </xf>
    <xf numFmtId="0" fontId="12" fillId="0" borderId="0" xfId="60" applyFont="1" applyAlignment="1">
      <alignment/>
      <protection/>
    </xf>
    <xf numFmtId="0" fontId="12" fillId="0" borderId="60" xfId="60" applyFont="1" applyBorder="1" applyAlignment="1">
      <alignment/>
      <protection/>
    </xf>
    <xf numFmtId="3" fontId="4" fillId="0" borderId="73" xfId="60" applyNumberFormat="1" applyFont="1" applyBorder="1" applyAlignment="1">
      <alignment/>
      <protection/>
    </xf>
    <xf numFmtId="0" fontId="4" fillId="0" borderId="73" xfId="60" applyFont="1" applyBorder="1" applyAlignment="1">
      <alignment/>
      <protection/>
    </xf>
    <xf numFmtId="0" fontId="12" fillId="0" borderId="74" xfId="60" applyFont="1" applyBorder="1" applyAlignment="1">
      <alignment/>
      <protection/>
    </xf>
    <xf numFmtId="0" fontId="12" fillId="0" borderId="75" xfId="60" applyFont="1" applyBorder="1" applyAlignment="1">
      <alignment/>
      <protection/>
    </xf>
    <xf numFmtId="0" fontId="12" fillId="0" borderId="76" xfId="60" applyFont="1" applyBorder="1" applyAlignment="1">
      <alignment/>
      <protection/>
    </xf>
    <xf numFmtId="0" fontId="12" fillId="0" borderId="77" xfId="60" applyFont="1" applyBorder="1" applyAlignment="1">
      <alignment/>
      <protection/>
    </xf>
    <xf numFmtId="0" fontId="12" fillId="0" borderId="78" xfId="60" applyFont="1" applyBorder="1" applyAlignment="1">
      <alignment/>
      <protection/>
    </xf>
    <xf numFmtId="0" fontId="13" fillId="0" borderId="0" xfId="62" applyNumberFormat="1" applyFont="1" applyAlignment="1" applyProtection="1">
      <alignment/>
      <protection locked="0"/>
    </xf>
    <xf numFmtId="0" fontId="13" fillId="0" borderId="0" xfId="62" applyFont="1" applyAlignment="1">
      <alignment horizontal="center"/>
      <protection/>
    </xf>
    <xf numFmtId="0" fontId="13" fillId="0" borderId="59" xfId="62" applyFont="1" applyBorder="1" applyAlignment="1">
      <alignment/>
      <protection/>
    </xf>
    <xf numFmtId="0" fontId="13" fillId="0" borderId="64" xfId="62" applyFont="1" applyBorder="1" applyAlignment="1">
      <alignment/>
      <protection/>
    </xf>
    <xf numFmtId="0" fontId="13" fillId="0" borderId="79" xfId="62" applyFont="1" applyBorder="1" applyAlignment="1">
      <alignment/>
      <protection/>
    </xf>
    <xf numFmtId="0" fontId="13" fillId="0" borderId="64" xfId="62" applyFont="1" applyBorder="1" applyAlignment="1">
      <alignment horizontal="center"/>
      <protection/>
    </xf>
    <xf numFmtId="0" fontId="13" fillId="0" borderId="80" xfId="62" applyFont="1" applyBorder="1" applyAlignment="1">
      <alignment/>
      <protection/>
    </xf>
    <xf numFmtId="0" fontId="13" fillId="0" borderId="0" xfId="62" applyNumberFormat="1" applyFont="1" applyBorder="1">
      <alignment/>
      <protection/>
    </xf>
    <xf numFmtId="3" fontId="13" fillId="0" borderId="69" xfId="62" applyNumberFormat="1" applyFont="1" applyBorder="1" applyAlignment="1">
      <alignment/>
      <protection/>
    </xf>
    <xf numFmtId="0" fontId="13" fillId="0" borderId="72" xfId="62" applyFont="1" applyBorder="1" applyAlignment="1">
      <alignment/>
      <protection/>
    </xf>
    <xf numFmtId="0" fontId="13" fillId="0" borderId="81" xfId="62" applyFont="1" applyBorder="1" applyAlignment="1">
      <alignment/>
      <protection/>
    </xf>
    <xf numFmtId="3" fontId="13" fillId="0" borderId="72" xfId="62" applyNumberFormat="1" applyFont="1" applyBorder="1" applyAlignment="1">
      <alignment/>
      <protection/>
    </xf>
    <xf numFmtId="0" fontId="13" fillId="0" borderId="72" xfId="62" applyFont="1" applyBorder="1" applyAlignment="1">
      <alignment horizontal="center"/>
      <protection/>
    </xf>
    <xf numFmtId="0" fontId="13" fillId="0" borderId="82" xfId="62" applyFont="1" applyBorder="1" applyAlignment="1">
      <alignment/>
      <protection/>
    </xf>
    <xf numFmtId="0" fontId="13" fillId="0" borderId="0" xfId="62" applyFont="1" applyBorder="1" applyAlignment="1">
      <alignment/>
      <protection/>
    </xf>
    <xf numFmtId="0" fontId="13" fillId="0" borderId="0" xfId="62" applyFont="1" applyBorder="1" applyAlignment="1">
      <alignment horizontal="center"/>
      <protection/>
    </xf>
    <xf numFmtId="0" fontId="13" fillId="0" borderId="64" xfId="62" applyFont="1" applyBorder="1">
      <alignment/>
      <protection/>
    </xf>
    <xf numFmtId="0" fontId="13" fillId="0" borderId="83" xfId="62" applyFont="1" applyBorder="1" applyAlignment="1">
      <alignment/>
      <protection/>
    </xf>
    <xf numFmtId="4" fontId="13" fillId="0" borderId="83" xfId="62" applyNumberFormat="1" applyFont="1" applyBorder="1" applyAlignment="1">
      <alignment horizontal="center"/>
      <protection/>
    </xf>
    <xf numFmtId="3" fontId="13" fillId="0" borderId="64" xfId="62" applyNumberFormat="1" applyFont="1" applyBorder="1" applyAlignment="1">
      <alignment/>
      <protection/>
    </xf>
    <xf numFmtId="0" fontId="13" fillId="0" borderId="60" xfId="62" applyFont="1" applyBorder="1" applyAlignment="1">
      <alignment horizontal="left"/>
      <protection/>
    </xf>
    <xf numFmtId="0" fontId="13" fillId="0" borderId="84" xfId="62" applyFont="1" applyBorder="1" applyAlignment="1">
      <alignment horizontal="center"/>
      <protection/>
    </xf>
    <xf numFmtId="0" fontId="13" fillId="0" borderId="85" xfId="62" applyFont="1" applyBorder="1" applyAlignment="1">
      <alignment/>
      <protection/>
    </xf>
    <xf numFmtId="0" fontId="13" fillId="0" borderId="83" xfId="62" applyFont="1" applyBorder="1" applyAlignment="1">
      <alignment horizontal="center"/>
      <protection/>
    </xf>
    <xf numFmtId="3" fontId="13" fillId="0" borderId="64" xfId="62" applyNumberFormat="1" applyFont="1" applyBorder="1">
      <alignment/>
      <protection/>
    </xf>
    <xf numFmtId="0" fontId="13" fillId="0" borderId="60" xfId="63" applyFont="1" applyBorder="1" applyAlignment="1">
      <alignment/>
      <protection/>
    </xf>
    <xf numFmtId="4" fontId="13" fillId="0" borderId="84" xfId="62" applyNumberFormat="1" applyFont="1" applyBorder="1" applyAlignment="1">
      <alignment/>
      <protection/>
    </xf>
    <xf numFmtId="3" fontId="13" fillId="0" borderId="84" xfId="62" applyNumberFormat="1" applyFont="1" applyBorder="1" applyAlignment="1">
      <alignment horizontal="center"/>
      <protection/>
    </xf>
    <xf numFmtId="3" fontId="13" fillId="0" borderId="84" xfId="62" applyNumberFormat="1" applyFont="1" applyBorder="1" applyAlignment="1">
      <alignment/>
      <protection/>
    </xf>
    <xf numFmtId="0" fontId="13" fillId="0" borderId="86" xfId="62" applyFont="1" applyBorder="1" applyAlignment="1">
      <alignment/>
      <protection/>
    </xf>
    <xf numFmtId="0" fontId="13" fillId="0" borderId="87" xfId="62" applyFont="1" applyBorder="1">
      <alignment/>
      <protection/>
    </xf>
    <xf numFmtId="0" fontId="13" fillId="0" borderId="88" xfId="62" applyFont="1" applyBorder="1" applyAlignment="1">
      <alignment horizontal="center"/>
      <protection/>
    </xf>
    <xf numFmtId="4" fontId="13" fillId="0" borderId="88" xfId="62" applyNumberFormat="1" applyFont="1" applyBorder="1" applyAlignment="1">
      <alignment/>
      <protection/>
    </xf>
    <xf numFmtId="0" fontId="13" fillId="0" borderId="87" xfId="62" applyFont="1" applyBorder="1" applyAlignment="1">
      <alignment/>
      <protection/>
    </xf>
    <xf numFmtId="3" fontId="13" fillId="0" borderId="87" xfId="62" applyNumberFormat="1" applyFont="1" applyBorder="1">
      <alignment/>
      <protection/>
    </xf>
    <xf numFmtId="0" fontId="13" fillId="0" borderId="89" xfId="62" applyFont="1" applyBorder="1" applyAlignment="1">
      <alignment/>
      <protection/>
    </xf>
    <xf numFmtId="0" fontId="13" fillId="0" borderId="88" xfId="62" applyFont="1" applyBorder="1" applyAlignment="1">
      <alignment/>
      <protection/>
    </xf>
    <xf numFmtId="0" fontId="13" fillId="0" borderId="60" xfId="62" applyFont="1" applyBorder="1" applyAlignment="1">
      <alignment/>
      <protection/>
    </xf>
    <xf numFmtId="3" fontId="13" fillId="0" borderId="85" xfId="62" applyNumberFormat="1" applyFont="1" applyBorder="1" applyAlignment="1">
      <alignment/>
      <protection/>
    </xf>
    <xf numFmtId="3" fontId="13" fillId="0" borderId="89" xfId="62" applyNumberFormat="1" applyFont="1" applyBorder="1" applyAlignment="1">
      <alignment/>
      <protection/>
    </xf>
    <xf numFmtId="3" fontId="13" fillId="0" borderId="87" xfId="62" applyNumberFormat="1" applyFont="1" applyBorder="1" applyAlignment="1">
      <alignment/>
      <protection/>
    </xf>
    <xf numFmtId="4" fontId="13" fillId="0" borderId="87" xfId="62" applyNumberFormat="1" applyFont="1" applyBorder="1">
      <alignment/>
      <protection/>
    </xf>
    <xf numFmtId="4" fontId="13" fillId="0" borderId="0" xfId="62" applyNumberFormat="1" applyFont="1" applyBorder="1" applyAlignment="1">
      <alignment/>
      <protection/>
    </xf>
    <xf numFmtId="0" fontId="13" fillId="0" borderId="90" xfId="62" applyNumberFormat="1" applyFont="1" applyBorder="1" applyAlignment="1" applyProtection="1">
      <alignment/>
      <protection locked="0"/>
    </xf>
    <xf numFmtId="0" fontId="13" fillId="0" borderId="91" xfId="62" applyNumberFormat="1" applyFont="1" applyBorder="1" applyAlignment="1" applyProtection="1">
      <alignment/>
      <protection locked="0"/>
    </xf>
    <xf numFmtId="0" fontId="13" fillId="0" borderId="91" xfId="62" applyFont="1" applyBorder="1" applyAlignment="1">
      <alignment horizontal="center"/>
      <protection/>
    </xf>
    <xf numFmtId="3" fontId="13" fillId="0" borderId="60" xfId="62" applyNumberFormat="1" applyFont="1" applyBorder="1" applyAlignment="1">
      <alignment/>
      <protection/>
    </xf>
    <xf numFmtId="3" fontId="13" fillId="0" borderId="0" xfId="62" applyNumberFormat="1" applyFont="1" applyBorder="1" applyAlignment="1">
      <alignment/>
      <protection/>
    </xf>
    <xf numFmtId="0" fontId="13" fillId="0" borderId="69" xfId="62" applyFont="1" applyBorder="1" applyAlignment="1">
      <alignment/>
      <protection/>
    </xf>
    <xf numFmtId="0" fontId="13" fillId="0" borderId="92" xfId="62" applyFont="1" applyBorder="1" applyAlignment="1">
      <alignment/>
      <protection/>
    </xf>
    <xf numFmtId="0" fontId="13" fillId="0" borderId="92" xfId="62" applyFont="1" applyBorder="1" applyAlignment="1">
      <alignment horizontal="center"/>
      <protection/>
    </xf>
    <xf numFmtId="4" fontId="13" fillId="0" borderId="72" xfId="62" applyNumberFormat="1" applyFont="1" applyBorder="1" applyAlignment="1">
      <alignment/>
      <protection/>
    </xf>
    <xf numFmtId="0" fontId="13" fillId="0" borderId="0" xfId="62" applyFont="1" applyBorder="1">
      <alignment/>
      <protection/>
    </xf>
    <xf numFmtId="3" fontId="13" fillId="0" borderId="84" xfId="62" applyNumberFormat="1" applyFont="1" applyBorder="1" applyAlignment="1">
      <alignment horizontal="right"/>
      <protection/>
    </xf>
    <xf numFmtId="9" fontId="13" fillId="0" borderId="0" xfId="62" applyNumberFormat="1" applyFont="1" applyBorder="1" applyAlignment="1">
      <alignment horizontal="center"/>
      <protection/>
    </xf>
    <xf numFmtId="0" fontId="13" fillId="0" borderId="0" xfId="61" applyFont="1" applyBorder="1" applyAlignment="1">
      <alignment/>
      <protection/>
    </xf>
    <xf numFmtId="0" fontId="4" fillId="0" borderId="93" xfId="60" applyFont="1" applyBorder="1" applyAlignment="1">
      <alignment horizontal="center"/>
      <protection/>
    </xf>
    <xf numFmtId="0" fontId="4" fillId="0" borderId="94" xfId="60" applyFont="1" applyBorder="1" applyAlignment="1">
      <alignment horizontal="center"/>
      <protection/>
    </xf>
    <xf numFmtId="0" fontId="4" fillId="0" borderId="95" xfId="60" applyFont="1" applyBorder="1" applyAlignment="1">
      <alignment horizontal="center"/>
      <protection/>
    </xf>
    <xf numFmtId="0" fontId="9" fillId="0" borderId="69" xfId="60" applyFont="1" applyBorder="1" applyAlignment="1">
      <alignment horizontal="center"/>
      <protection/>
    </xf>
    <xf numFmtId="0" fontId="9" fillId="0" borderId="82" xfId="60" applyFont="1" applyBorder="1" applyAlignment="1">
      <alignment horizontal="center"/>
      <protection/>
    </xf>
    <xf numFmtId="0" fontId="5" fillId="0" borderId="69" xfId="60" applyFont="1" applyBorder="1" applyAlignment="1">
      <alignment horizontal="center"/>
      <protection/>
    </xf>
    <xf numFmtId="0" fontId="5" fillId="0" borderId="82" xfId="60" applyFont="1" applyBorder="1" applyAlignment="1">
      <alignment horizontal="center"/>
      <protection/>
    </xf>
    <xf numFmtId="0" fontId="5" fillId="0" borderId="62" xfId="60" applyFont="1" applyBorder="1" applyAlignment="1">
      <alignment horizontal="center"/>
      <protection/>
    </xf>
    <xf numFmtId="0" fontId="5" fillId="0" borderId="63" xfId="60" applyFont="1" applyBorder="1" applyAlignment="1">
      <alignment horizontal="center"/>
      <protection/>
    </xf>
    <xf numFmtId="0" fontId="2" fillId="0" borderId="12"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0" borderId="98" xfId="0" applyFont="1" applyBorder="1" applyAlignment="1">
      <alignment vertical="center" wrapText="1"/>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52" xfId="0" applyFont="1" applyBorder="1" applyAlignment="1">
      <alignment horizontal="center" vertical="center"/>
    </xf>
    <xf numFmtId="180" fontId="3" fillId="0" borderId="0" xfId="0" applyNumberFormat="1" applyFont="1" applyAlignment="1">
      <alignment horizontal="right"/>
    </xf>
    <xf numFmtId="0" fontId="2" fillId="0" borderId="101" xfId="0" applyFont="1" applyBorder="1" applyAlignment="1">
      <alignment horizontal="center" vertical="center"/>
    </xf>
    <xf numFmtId="177" fontId="2" fillId="0" borderId="26" xfId="0" applyNumberFormat="1" applyFont="1" applyBorder="1" applyAlignment="1">
      <alignment horizontal="center" vertical="center"/>
    </xf>
    <xf numFmtId="177" fontId="2" fillId="0" borderId="102" xfId="0" applyNumberFormat="1" applyFont="1" applyBorder="1" applyAlignment="1">
      <alignment horizontal="center" vertical="center"/>
    </xf>
    <xf numFmtId="0" fontId="2" fillId="0" borderId="103" xfId="0" applyFont="1" applyBorder="1" applyAlignment="1">
      <alignment horizontal="center" vertical="center" wrapText="1"/>
    </xf>
    <xf numFmtId="0" fontId="2" fillId="0" borderId="36" xfId="0" applyFont="1" applyBorder="1" applyAlignment="1">
      <alignment horizontal="left" vertical="center"/>
    </xf>
    <xf numFmtId="0" fontId="2" fillId="0" borderId="38" xfId="0" applyFont="1" applyBorder="1" applyAlignment="1">
      <alignment horizontal="left" vertical="center"/>
    </xf>
    <xf numFmtId="0" fontId="2" fillId="0" borderId="37" xfId="0" applyFont="1" applyBorder="1" applyAlignment="1">
      <alignment horizontal="left" vertical="center"/>
    </xf>
    <xf numFmtId="0" fontId="2" fillId="0" borderId="104" xfId="0" applyFont="1" applyBorder="1" applyAlignment="1">
      <alignment horizontal="center"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xf>
    <xf numFmtId="0" fontId="2" fillId="0" borderId="57" xfId="0" applyFont="1" applyBorder="1" applyAlignment="1">
      <alignment horizontal="left" vertical="center"/>
    </xf>
    <xf numFmtId="0" fontId="2" fillId="0" borderId="22"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書鏡" xfId="60"/>
    <cellStyle name="標準_内訳乙金入" xfId="61"/>
    <cellStyle name="標準_内訳甲金入" xfId="62"/>
    <cellStyle name="標準_内訳甲金抜"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633;&#20986;\&#22633;&#20986;&#36039;&#26009;&#38598;\ASA%20ZOO&#21205;&#29289;&#22290;\H22&#24180;&#24230;&#26989;&#21209;&#12539;&#20462;&#32341;\&#21205;&#26893;&#27193;&#26408;\H22&#26412;&#22290;\H22&#35373;&#35336;&#26360;&#65288;&#12381;&#12398;&#65297;&#65289;.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費"/>
      <sheetName val="鏡"/>
      <sheetName val="甲"/>
      <sheetName val="乙"/>
      <sheetName val="1"/>
      <sheetName val="2"/>
      <sheetName val="3"/>
      <sheetName val="処分費"/>
      <sheetName val="工程表"/>
      <sheetName val="入力表・数量表"/>
      <sheetName val="数量表2"/>
      <sheetName val="単価"/>
      <sheetName val="支払"/>
    </sheetNames>
    <sheetDataSet>
      <sheetData sheetId="0">
        <row r="28">
          <cell r="L28" t="str">
            <v> 技術管理費</v>
          </cell>
          <cell r="N28">
            <v>0</v>
          </cell>
        </row>
      </sheetData>
      <sheetData sheetId="9">
        <row r="4">
          <cell r="C4" t="str">
            <v>安佐北区安佐町大字動物園</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V26"/>
  <sheetViews>
    <sheetView view="pageBreakPreview" zoomScale="60" zoomScalePageLayoutView="0" workbookViewId="0" topLeftCell="A1">
      <selection activeCell="N17" sqref="N17"/>
    </sheetView>
  </sheetViews>
  <sheetFormatPr defaultColWidth="10.875" defaultRowHeight="13.5"/>
  <cols>
    <col min="1" max="1" width="1.875" style="94" customWidth="1"/>
    <col min="2" max="2" width="3.125" style="94" customWidth="1"/>
    <col min="3" max="3" width="4.625" style="94" customWidth="1"/>
    <col min="4" max="4" width="5.875" style="94" customWidth="1"/>
    <col min="5" max="5" width="2.25390625" style="94" customWidth="1"/>
    <col min="6" max="6" width="15.25390625" style="94" customWidth="1"/>
    <col min="7" max="7" width="4.25390625" style="94" customWidth="1"/>
    <col min="8" max="8" width="15.875" style="94" customWidth="1"/>
    <col min="9" max="9" width="2.25390625" style="94" customWidth="1"/>
    <col min="10" max="10" width="23.50390625" style="94" customWidth="1"/>
    <col min="11" max="11" width="2.25390625" style="94" customWidth="1"/>
    <col min="12" max="12" width="9.50390625" style="94" customWidth="1"/>
    <col min="13" max="13" width="2.25390625" style="94" customWidth="1"/>
    <col min="14" max="14" width="9.50390625" style="94" customWidth="1"/>
    <col min="15" max="20" width="9.625" style="94" customWidth="1"/>
    <col min="21" max="21" width="4.625" style="94" customWidth="1"/>
    <col min="22" max="22" width="2.125" style="94" customWidth="1"/>
    <col min="23" max="16384" width="10.875" style="94" customWidth="1"/>
  </cols>
  <sheetData>
    <row r="2" spans="15:21" ht="17.25">
      <c r="O2" s="95" t="s">
        <v>75</v>
      </c>
      <c r="P2" s="95" t="s">
        <v>76</v>
      </c>
      <c r="Q2" s="95" t="s">
        <v>77</v>
      </c>
      <c r="R2" s="95" t="s">
        <v>78</v>
      </c>
      <c r="S2" s="95" t="s">
        <v>79</v>
      </c>
      <c r="T2" s="95" t="s">
        <v>80</v>
      </c>
      <c r="U2" s="96"/>
    </row>
    <row r="3" spans="7:21" ht="32.25">
      <c r="G3" s="97" t="s">
        <v>81</v>
      </c>
      <c r="O3" s="98"/>
      <c r="P3" s="98"/>
      <c r="Q3" s="98"/>
      <c r="R3" s="209"/>
      <c r="S3" s="98"/>
      <c r="T3" s="98"/>
      <c r="U3" s="99"/>
    </row>
    <row r="4" spans="15:21" ht="17.25">
      <c r="O4" s="100"/>
      <c r="P4" s="100"/>
      <c r="Q4" s="100"/>
      <c r="R4" s="210"/>
      <c r="S4" s="100"/>
      <c r="T4" s="100"/>
      <c r="U4" s="99"/>
    </row>
    <row r="5" spans="8:21" ht="18" thickBot="1">
      <c r="H5" s="101" t="s">
        <v>132</v>
      </c>
      <c r="O5" s="100"/>
      <c r="P5" s="100"/>
      <c r="Q5" s="100"/>
      <c r="R5" s="211"/>
      <c r="S5" s="100"/>
      <c r="T5" s="100"/>
      <c r="U5" s="99"/>
    </row>
    <row r="6" spans="2:20" ht="17.25">
      <c r="B6" s="102" t="s">
        <v>82</v>
      </c>
      <c r="C6" s="103"/>
      <c r="D6" s="104"/>
      <c r="E6" s="105"/>
      <c r="O6" s="106"/>
      <c r="P6" s="106"/>
      <c r="Q6" s="106"/>
      <c r="R6" s="106"/>
      <c r="S6" s="106"/>
      <c r="T6" s="106"/>
    </row>
    <row r="7" spans="2:5" ht="18" thickBot="1">
      <c r="B7" s="107"/>
      <c r="C7" s="108">
        <v>26</v>
      </c>
      <c r="D7" s="109" t="s">
        <v>83</v>
      </c>
      <c r="E7" s="105"/>
    </row>
    <row r="8" spans="2:22" ht="18" customHeight="1">
      <c r="B8" s="110" t="s">
        <v>84</v>
      </c>
      <c r="C8" s="111"/>
      <c r="D8" s="111"/>
      <c r="E8" s="112" t="s">
        <v>85</v>
      </c>
      <c r="F8" s="103"/>
      <c r="G8" s="112" t="s">
        <v>86</v>
      </c>
      <c r="H8" s="103"/>
      <c r="I8" s="112" t="s">
        <v>87</v>
      </c>
      <c r="J8" s="103"/>
      <c r="K8" s="112" t="s">
        <v>88</v>
      </c>
      <c r="L8" s="103"/>
      <c r="M8" s="112" t="s">
        <v>89</v>
      </c>
      <c r="N8" s="103"/>
      <c r="O8" s="113" t="s">
        <v>75</v>
      </c>
      <c r="P8" s="114"/>
      <c r="Q8" s="113" t="s">
        <v>90</v>
      </c>
      <c r="R8" s="103"/>
      <c r="S8" s="115" t="s">
        <v>91</v>
      </c>
      <c r="T8" s="216" t="s">
        <v>135</v>
      </c>
      <c r="U8" s="217"/>
      <c r="V8" s="105"/>
    </row>
    <row r="9" spans="2:22" ht="19.5" customHeight="1">
      <c r="B9" s="116"/>
      <c r="C9" s="117"/>
      <c r="D9" s="117" t="s">
        <v>92</v>
      </c>
      <c r="E9" s="212" t="s">
        <v>136</v>
      </c>
      <c r="F9" s="213"/>
      <c r="G9" s="118"/>
      <c r="H9" s="119" t="s">
        <v>93</v>
      </c>
      <c r="I9" s="120"/>
      <c r="J9" s="121" t="s">
        <v>138</v>
      </c>
      <c r="K9" s="118"/>
      <c r="L9" s="119" t="s">
        <v>94</v>
      </c>
      <c r="M9" s="212" t="s">
        <v>95</v>
      </c>
      <c r="N9" s="213"/>
      <c r="O9" s="214" t="s">
        <v>133</v>
      </c>
      <c r="P9" s="215"/>
      <c r="Q9" s="214" t="s">
        <v>133</v>
      </c>
      <c r="R9" s="215"/>
      <c r="S9" s="122"/>
      <c r="T9" s="123"/>
      <c r="U9" s="124"/>
      <c r="V9" s="105"/>
    </row>
    <row r="10" spans="2:22" ht="21.75" customHeight="1">
      <c r="B10" s="125" t="s">
        <v>96</v>
      </c>
      <c r="C10" s="126"/>
      <c r="D10" s="126"/>
      <c r="E10" s="126"/>
      <c r="F10" s="126"/>
      <c r="G10" s="126"/>
      <c r="H10" s="98" t="s">
        <v>97</v>
      </c>
      <c r="I10" s="126"/>
      <c r="J10" s="126"/>
      <c r="K10" s="126"/>
      <c r="L10" s="126"/>
      <c r="M10" s="98" t="s">
        <v>98</v>
      </c>
      <c r="N10" s="126"/>
      <c r="O10" s="126"/>
      <c r="P10" s="126"/>
      <c r="Q10" s="98" t="s">
        <v>99</v>
      </c>
      <c r="R10" s="126"/>
      <c r="S10" s="126"/>
      <c r="T10" s="127" t="s">
        <v>100</v>
      </c>
      <c r="U10" s="128"/>
      <c r="V10" s="105"/>
    </row>
    <row r="11" spans="2:22" ht="21.75" customHeight="1">
      <c r="B11" s="129"/>
      <c r="C11" s="117" t="s">
        <v>101</v>
      </c>
      <c r="D11" s="117"/>
      <c r="E11" s="130"/>
      <c r="F11" s="130"/>
      <c r="G11" s="131" t="s">
        <v>102</v>
      </c>
      <c r="H11" s="132" t="s">
        <v>115</v>
      </c>
      <c r="I11" s="133"/>
      <c r="J11" s="133"/>
      <c r="K11" s="133"/>
      <c r="L11" s="133"/>
      <c r="M11" s="134" t="str">
        <f>'[1]入力表・数量表'!$C$4</f>
        <v>安佐北区安佐町大字動物園</v>
      </c>
      <c r="O11" s="133"/>
      <c r="P11" s="133"/>
      <c r="Q11" s="118" t="s">
        <v>134</v>
      </c>
      <c r="R11" s="133"/>
      <c r="S11" s="133"/>
      <c r="T11" s="117"/>
      <c r="U11" s="135"/>
      <c r="V11" s="105"/>
    </row>
    <row r="12" spans="2:22" ht="12.75" customHeight="1">
      <c r="B12" s="116"/>
      <c r="C12" s="136"/>
      <c r="D12" s="136"/>
      <c r="E12" s="136"/>
      <c r="F12" s="136"/>
      <c r="G12" s="117"/>
      <c r="H12" s="137"/>
      <c r="I12" s="133"/>
      <c r="J12" s="133"/>
      <c r="K12" s="133"/>
      <c r="L12" s="133"/>
      <c r="M12" s="137"/>
      <c r="N12" s="133"/>
      <c r="O12" s="133"/>
      <c r="P12" s="133"/>
      <c r="Q12" s="137"/>
      <c r="R12" s="133"/>
      <c r="S12" s="133"/>
      <c r="T12" s="133"/>
      <c r="U12" s="135"/>
      <c r="V12" s="105"/>
    </row>
    <row r="13" spans="2:22" ht="36" customHeight="1">
      <c r="B13" s="125" t="s">
        <v>103</v>
      </c>
      <c r="C13" s="138"/>
      <c r="D13" s="138"/>
      <c r="E13" s="138"/>
      <c r="F13" s="138"/>
      <c r="G13" s="138"/>
      <c r="H13" s="138"/>
      <c r="I13" s="138"/>
      <c r="J13" s="138"/>
      <c r="K13" s="138"/>
      <c r="L13" s="138"/>
      <c r="M13" s="138"/>
      <c r="N13" s="138"/>
      <c r="O13" s="138"/>
      <c r="P13" s="138"/>
      <c r="Q13" s="138"/>
      <c r="R13" s="138"/>
      <c r="S13" s="138"/>
      <c r="T13" s="138"/>
      <c r="U13" s="139"/>
      <c r="V13" s="105"/>
    </row>
    <row r="14" spans="2:22" ht="27" customHeight="1">
      <c r="B14" s="116"/>
      <c r="C14" s="117" t="s">
        <v>137</v>
      </c>
      <c r="D14" s="140"/>
      <c r="E14" s="140"/>
      <c r="F14" s="140"/>
      <c r="G14" s="140"/>
      <c r="H14" s="140"/>
      <c r="I14" s="140"/>
      <c r="J14" s="140"/>
      <c r="K14" s="140"/>
      <c r="L14" s="140"/>
      <c r="M14" s="140"/>
      <c r="N14" s="140"/>
      <c r="O14" s="140"/>
      <c r="P14" s="140"/>
      <c r="Q14" s="140"/>
      <c r="R14" s="140"/>
      <c r="S14" s="140"/>
      <c r="T14" s="140"/>
      <c r="U14" s="141"/>
      <c r="V14" s="105"/>
    </row>
    <row r="15" spans="2:22" ht="27" customHeight="1">
      <c r="B15" s="116"/>
      <c r="C15" s="140"/>
      <c r="D15" s="140"/>
      <c r="E15" s="140"/>
      <c r="F15" s="140"/>
      <c r="G15" s="140"/>
      <c r="H15" s="140"/>
      <c r="I15" s="140"/>
      <c r="J15" s="140"/>
      <c r="K15" s="140"/>
      <c r="L15" s="140"/>
      <c r="M15" s="140"/>
      <c r="N15" s="140"/>
      <c r="O15" s="140"/>
      <c r="P15" s="140"/>
      <c r="Q15" s="140"/>
      <c r="R15" s="140"/>
      <c r="S15" s="140"/>
      <c r="T15" s="140"/>
      <c r="U15" s="141"/>
      <c r="V15" s="105"/>
    </row>
    <row r="16" spans="2:22" ht="34.5" customHeight="1">
      <c r="B16" s="125" t="s">
        <v>104</v>
      </c>
      <c r="C16" s="138"/>
      <c r="D16" s="138"/>
      <c r="E16" s="138"/>
      <c r="F16" s="138"/>
      <c r="G16" s="138"/>
      <c r="H16" s="138"/>
      <c r="I16" s="138"/>
      <c r="J16" s="138"/>
      <c r="K16" s="138"/>
      <c r="L16" s="142"/>
      <c r="M16" s="138"/>
      <c r="N16" s="138"/>
      <c r="O16" s="138"/>
      <c r="P16" s="138"/>
      <c r="Q16" s="138"/>
      <c r="R16" s="138"/>
      <c r="S16" s="138"/>
      <c r="T16" s="138"/>
      <c r="U16" s="139"/>
      <c r="V16" s="105"/>
    </row>
    <row r="17" spans="2:22" ht="21" customHeight="1">
      <c r="B17" s="143"/>
      <c r="C17" s="144"/>
      <c r="D17" s="144"/>
      <c r="E17" s="144"/>
      <c r="F17" s="144"/>
      <c r="G17" s="144"/>
      <c r="H17" s="117" t="s">
        <v>105</v>
      </c>
      <c r="I17" s="144"/>
      <c r="J17" s="144"/>
      <c r="K17" s="144"/>
      <c r="L17" s="145"/>
      <c r="M17" s="144"/>
      <c r="N17" s="144"/>
      <c r="O17" s="144"/>
      <c r="P17" s="144"/>
      <c r="Q17" s="144"/>
      <c r="R17" s="144"/>
      <c r="S17" s="144"/>
      <c r="T17" s="144"/>
      <c r="U17" s="141"/>
      <c r="V17" s="105"/>
    </row>
    <row r="18" spans="2:22" ht="27" customHeight="1">
      <c r="B18" s="143"/>
      <c r="C18" s="140"/>
      <c r="D18" s="140"/>
      <c r="E18" s="140"/>
      <c r="F18" s="140"/>
      <c r="G18" s="140"/>
      <c r="H18" s="140"/>
      <c r="I18" s="140"/>
      <c r="J18" s="140"/>
      <c r="K18" s="144"/>
      <c r="L18" s="145"/>
      <c r="M18" s="144"/>
      <c r="N18" s="144"/>
      <c r="O18" s="144"/>
      <c r="P18" s="144"/>
      <c r="Q18" s="144"/>
      <c r="R18" s="144"/>
      <c r="S18" s="144"/>
      <c r="T18" s="144"/>
      <c r="U18" s="141"/>
      <c r="V18" s="105"/>
    </row>
    <row r="19" spans="2:22" ht="27" customHeight="1">
      <c r="B19" s="143"/>
      <c r="C19" s="140"/>
      <c r="D19" s="146" t="s">
        <v>139</v>
      </c>
      <c r="E19" s="147"/>
      <c r="F19" s="147"/>
      <c r="G19" s="147"/>
      <c r="H19" s="147"/>
      <c r="I19" s="147" t="str">
        <f>IF(D19="","","一式")</f>
        <v>一式</v>
      </c>
      <c r="J19" s="147"/>
      <c r="K19" s="144"/>
      <c r="L19" s="145"/>
      <c r="M19" s="144"/>
      <c r="N19" s="144"/>
      <c r="O19" s="144"/>
      <c r="P19" s="144"/>
      <c r="Q19" s="144"/>
      <c r="R19" s="144"/>
      <c r="S19" s="144"/>
      <c r="T19" s="144"/>
      <c r="U19" s="141"/>
      <c r="V19" s="105"/>
    </row>
    <row r="20" spans="2:22" ht="27" customHeight="1">
      <c r="B20" s="143"/>
      <c r="C20" s="140"/>
      <c r="D20" s="146"/>
      <c r="E20" s="147"/>
      <c r="F20" s="147"/>
      <c r="G20" s="140"/>
      <c r="H20" s="140"/>
      <c r="I20" s="147"/>
      <c r="J20" s="147"/>
      <c r="K20" s="144"/>
      <c r="L20" s="145"/>
      <c r="M20" s="144"/>
      <c r="N20" s="144"/>
      <c r="O20" s="144"/>
      <c r="P20" s="144"/>
      <c r="Q20" s="144"/>
      <c r="R20" s="144"/>
      <c r="S20" s="144"/>
      <c r="T20" s="144"/>
      <c r="U20" s="141"/>
      <c r="V20" s="105"/>
    </row>
    <row r="21" spans="2:22" ht="27" customHeight="1">
      <c r="B21" s="143"/>
      <c r="C21" s="140"/>
      <c r="D21" s="146"/>
      <c r="E21" s="140"/>
      <c r="F21" s="140"/>
      <c r="G21" s="140"/>
      <c r="H21" s="140"/>
      <c r="I21" s="147"/>
      <c r="J21" s="140"/>
      <c r="K21" s="144"/>
      <c r="L21" s="145"/>
      <c r="M21" s="144"/>
      <c r="N21" s="144"/>
      <c r="O21" s="144"/>
      <c r="P21" s="144"/>
      <c r="Q21" s="144"/>
      <c r="R21" s="144"/>
      <c r="S21" s="144"/>
      <c r="T21" s="144"/>
      <c r="U21" s="141"/>
      <c r="V21" s="105"/>
    </row>
    <row r="22" spans="2:22" ht="27" customHeight="1">
      <c r="B22" s="143"/>
      <c r="C22" s="140"/>
      <c r="D22" s="140"/>
      <c r="E22" s="140"/>
      <c r="F22" s="140"/>
      <c r="G22" s="140"/>
      <c r="H22" s="140"/>
      <c r="I22" s="147"/>
      <c r="J22" s="140"/>
      <c r="K22" s="144"/>
      <c r="L22" s="145"/>
      <c r="M22" s="144"/>
      <c r="N22" s="144"/>
      <c r="O22" s="144"/>
      <c r="P22" s="144"/>
      <c r="Q22" s="144"/>
      <c r="R22" s="144"/>
      <c r="S22" s="144"/>
      <c r="T22" s="144"/>
      <c r="U22" s="141"/>
      <c r="V22" s="105"/>
    </row>
    <row r="23" spans="2:22" ht="27" customHeight="1">
      <c r="B23" s="143"/>
      <c r="C23" s="140"/>
      <c r="D23" s="140"/>
      <c r="E23" s="140"/>
      <c r="F23" s="140"/>
      <c r="G23" s="140"/>
      <c r="H23" s="140"/>
      <c r="I23" s="147"/>
      <c r="J23" s="140"/>
      <c r="K23" s="144"/>
      <c r="L23" s="145"/>
      <c r="M23" s="144"/>
      <c r="N23" s="144"/>
      <c r="O23" s="144"/>
      <c r="P23" s="144"/>
      <c r="Q23" s="144"/>
      <c r="R23" s="144"/>
      <c r="S23" s="144"/>
      <c r="T23" s="144"/>
      <c r="U23" s="141"/>
      <c r="V23" s="105"/>
    </row>
    <row r="24" spans="2:22" ht="27" customHeight="1">
      <c r="B24" s="143"/>
      <c r="C24" s="140"/>
      <c r="D24" s="140"/>
      <c r="E24" s="140"/>
      <c r="F24" s="140"/>
      <c r="G24" s="140"/>
      <c r="H24" s="140"/>
      <c r="I24" s="140"/>
      <c r="J24" s="140"/>
      <c r="K24" s="144"/>
      <c r="L24" s="145"/>
      <c r="M24" s="144"/>
      <c r="N24" s="144"/>
      <c r="O24" s="144"/>
      <c r="P24" s="144"/>
      <c r="Q24" s="144"/>
      <c r="R24" s="144"/>
      <c r="S24" s="144"/>
      <c r="T24" s="144"/>
      <c r="U24" s="141"/>
      <c r="V24" s="105"/>
    </row>
    <row r="25" spans="2:22" ht="27" customHeight="1" thickBot="1">
      <c r="B25" s="148"/>
      <c r="C25" s="149"/>
      <c r="D25" s="149"/>
      <c r="E25" s="149"/>
      <c r="F25" s="149"/>
      <c r="G25" s="149"/>
      <c r="H25" s="149"/>
      <c r="I25" s="149"/>
      <c r="J25" s="149"/>
      <c r="K25" s="150"/>
      <c r="L25" s="151"/>
      <c r="M25" s="150"/>
      <c r="N25" s="150"/>
      <c r="O25" s="150"/>
      <c r="P25" s="150"/>
      <c r="Q25" s="150"/>
      <c r="R25" s="150"/>
      <c r="S25" s="150"/>
      <c r="T25" s="150"/>
      <c r="U25" s="152"/>
      <c r="V25" s="105"/>
    </row>
    <row r="26" spans="2:21" ht="17.25">
      <c r="B26" s="105"/>
      <c r="C26" s="105"/>
      <c r="D26" s="105"/>
      <c r="E26" s="105"/>
      <c r="F26" s="105"/>
      <c r="G26" s="105"/>
      <c r="H26" s="105"/>
      <c r="I26" s="105"/>
      <c r="J26" s="105"/>
      <c r="K26" s="105"/>
      <c r="L26" s="105"/>
      <c r="M26" s="105"/>
      <c r="N26" s="105"/>
      <c r="O26" s="105"/>
      <c r="P26" s="105"/>
      <c r="Q26" s="105"/>
      <c r="R26" s="105"/>
      <c r="S26" s="105"/>
      <c r="T26" s="105"/>
      <c r="U26" s="105"/>
    </row>
  </sheetData>
  <sheetProtection/>
  <mergeCells count="6">
    <mergeCell ref="R3:R5"/>
    <mergeCell ref="E9:F9"/>
    <mergeCell ref="M9:N9"/>
    <mergeCell ref="O9:P9"/>
    <mergeCell ref="Q9:R9"/>
    <mergeCell ref="T8:U8"/>
  </mergeCells>
  <printOptions/>
  <pageMargins left="0.5118110236220472" right="0.31496062992125984" top="0.7480314960629921" bottom="0.7480314960629921"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2:K31"/>
  <sheetViews>
    <sheetView zoomScalePageLayoutView="0" workbookViewId="0" topLeftCell="A1">
      <selection activeCell="I16" sqref="I15:I16"/>
    </sheetView>
  </sheetViews>
  <sheetFormatPr defaultColWidth="10.875" defaultRowHeight="13.5"/>
  <cols>
    <col min="1" max="1" width="2.00390625" style="153" customWidth="1"/>
    <col min="2" max="3" width="19.625" style="153" customWidth="1"/>
    <col min="4" max="4" width="7.125" style="153" customWidth="1"/>
    <col min="5" max="5" width="15.875" style="153" customWidth="1"/>
    <col min="6" max="6" width="15.875" style="154" customWidth="1"/>
    <col min="7" max="7" width="17.125" style="153" customWidth="1"/>
    <col min="8" max="9" width="13.375" style="153" customWidth="1"/>
    <col min="10" max="10" width="3.375" style="153" customWidth="1"/>
    <col min="11" max="11" width="2.125" style="153" customWidth="1"/>
    <col min="12" max="16384" width="10.875" style="153" customWidth="1"/>
  </cols>
  <sheetData>
    <row r="2" spans="2:11" ht="13.5">
      <c r="B2" s="155" t="s">
        <v>107</v>
      </c>
      <c r="C2" s="156"/>
      <c r="D2" s="157" t="s">
        <v>108</v>
      </c>
      <c r="E2" s="156"/>
      <c r="F2" s="158"/>
      <c r="G2" s="156"/>
      <c r="H2" s="156"/>
      <c r="I2" s="156"/>
      <c r="J2" s="159"/>
      <c r="K2" s="160"/>
    </row>
    <row r="3" spans="2:11" ht="13.5">
      <c r="B3" s="161"/>
      <c r="C3" s="162" t="s">
        <v>140</v>
      </c>
      <c r="D3" s="163"/>
      <c r="E3" s="164" t="s">
        <v>115</v>
      </c>
      <c r="F3" s="165"/>
      <c r="G3" s="162"/>
      <c r="H3" s="162"/>
      <c r="I3" s="162"/>
      <c r="J3" s="166"/>
      <c r="K3" s="160"/>
    </row>
    <row r="4" spans="2:10" ht="23.25" customHeight="1">
      <c r="B4" s="167" t="s">
        <v>109</v>
      </c>
      <c r="C4" s="167"/>
      <c r="D4" s="167"/>
      <c r="E4" s="167"/>
      <c r="F4" s="168"/>
      <c r="G4" s="167"/>
      <c r="H4" s="167"/>
      <c r="I4" s="167"/>
      <c r="J4" s="167"/>
    </row>
    <row r="5" spans="2:11" ht="13.5">
      <c r="B5" s="155"/>
      <c r="C5" s="169"/>
      <c r="D5" s="170"/>
      <c r="E5" s="170"/>
      <c r="F5" s="171"/>
      <c r="G5" s="170"/>
      <c r="H5" s="172"/>
      <c r="I5" s="169"/>
      <c r="J5" s="159"/>
      <c r="K5" s="160"/>
    </row>
    <row r="6" spans="2:11" ht="13.5">
      <c r="B6" s="173" t="s">
        <v>110</v>
      </c>
      <c r="C6" s="167"/>
      <c r="D6" s="174" t="s">
        <v>106</v>
      </c>
      <c r="E6" s="174" t="s">
        <v>111</v>
      </c>
      <c r="F6" s="174" t="s">
        <v>112</v>
      </c>
      <c r="G6" s="174" t="s">
        <v>113</v>
      </c>
      <c r="H6" s="168" t="s">
        <v>114</v>
      </c>
      <c r="I6" s="167"/>
      <c r="J6" s="175"/>
      <c r="K6" s="160"/>
    </row>
    <row r="7" spans="2:11" ht="13.5">
      <c r="B7" s="155"/>
      <c r="C7" s="169"/>
      <c r="D7" s="170"/>
      <c r="E7" s="170"/>
      <c r="F7" s="176"/>
      <c r="G7" s="170"/>
      <c r="H7" s="156"/>
      <c r="I7" s="177"/>
      <c r="J7" s="159"/>
      <c r="K7" s="160"/>
    </row>
    <row r="8" spans="2:11" ht="13.5">
      <c r="B8" s="178" t="s">
        <v>116</v>
      </c>
      <c r="C8" s="167"/>
      <c r="D8" s="174" t="s">
        <v>59</v>
      </c>
      <c r="E8" s="179"/>
      <c r="F8" s="206"/>
      <c r="G8" s="181"/>
      <c r="H8" s="167" t="s">
        <v>117</v>
      </c>
      <c r="I8" s="167"/>
      <c r="J8" s="175"/>
      <c r="K8" s="160"/>
    </row>
    <row r="9" spans="2:11" ht="13.5">
      <c r="B9" s="182"/>
      <c r="C9" s="183"/>
      <c r="D9" s="189"/>
      <c r="E9" s="185"/>
      <c r="F9" s="184"/>
      <c r="G9" s="189"/>
      <c r="H9" s="193"/>
      <c r="I9" s="194"/>
      <c r="J9" s="188"/>
      <c r="K9" s="160"/>
    </row>
    <row r="10" spans="2:11" ht="13.5">
      <c r="B10" s="199"/>
      <c r="C10" s="167"/>
      <c r="D10" s="174"/>
      <c r="E10" s="179"/>
      <c r="F10" s="180"/>
      <c r="G10" s="181"/>
      <c r="H10" s="200"/>
      <c r="I10" s="195"/>
      <c r="J10" s="175"/>
      <c r="K10" s="160"/>
    </row>
    <row r="11" spans="2:11" ht="13.5">
      <c r="B11" s="182"/>
      <c r="C11" s="183"/>
      <c r="D11" s="184"/>
      <c r="E11" s="185"/>
      <c r="F11" s="189"/>
      <c r="G11" s="185"/>
      <c r="H11" s="186"/>
      <c r="I11" s="187"/>
      <c r="J11" s="188"/>
      <c r="K11" s="160"/>
    </row>
    <row r="12" spans="2:11" ht="13.5">
      <c r="B12" s="178" t="s">
        <v>116</v>
      </c>
      <c r="C12" s="167"/>
      <c r="D12" s="174" t="s">
        <v>131</v>
      </c>
      <c r="E12" s="179">
        <v>4</v>
      </c>
      <c r="F12" s="206"/>
      <c r="G12" s="181"/>
      <c r="H12" s="207"/>
      <c r="I12" s="167"/>
      <c r="J12" s="175"/>
      <c r="K12" s="160"/>
    </row>
    <row r="13" spans="2:11" ht="13.5">
      <c r="B13" s="182"/>
      <c r="C13" s="183"/>
      <c r="D13" s="184"/>
      <c r="E13" s="185"/>
      <c r="F13" s="189"/>
      <c r="G13" s="185"/>
      <c r="H13" s="186" t="s">
        <v>119</v>
      </c>
      <c r="I13" s="187"/>
      <c r="J13" s="188"/>
      <c r="K13" s="160"/>
    </row>
    <row r="14" spans="2:11" ht="13.5">
      <c r="B14" s="178" t="s">
        <v>118</v>
      </c>
      <c r="C14" s="167"/>
      <c r="D14" s="174" t="s">
        <v>122</v>
      </c>
      <c r="E14" s="179">
        <v>1</v>
      </c>
      <c r="F14" s="180"/>
      <c r="G14" s="181"/>
      <c r="H14" s="207" t="s">
        <v>141</v>
      </c>
      <c r="I14" s="167"/>
      <c r="J14" s="175"/>
      <c r="K14" s="160"/>
    </row>
    <row r="15" spans="2:11" ht="13.5">
      <c r="B15" s="182"/>
      <c r="C15" s="183"/>
      <c r="D15" s="184"/>
      <c r="E15" s="185"/>
      <c r="F15" s="184"/>
      <c r="G15" s="189"/>
      <c r="H15" s="186" t="s">
        <v>120</v>
      </c>
      <c r="I15" s="183"/>
      <c r="J15" s="188"/>
      <c r="K15" s="160"/>
    </row>
    <row r="16" spans="2:11" ht="13.5">
      <c r="B16" s="190" t="s">
        <v>121</v>
      </c>
      <c r="C16" s="167"/>
      <c r="D16" s="174" t="s">
        <v>122</v>
      </c>
      <c r="E16" s="179">
        <v>1</v>
      </c>
      <c r="F16" s="180"/>
      <c r="G16" s="181"/>
      <c r="H16" s="207" t="s">
        <v>141</v>
      </c>
      <c r="I16" s="167"/>
      <c r="J16" s="175"/>
      <c r="K16" s="160"/>
    </row>
    <row r="17" spans="2:11" ht="13.5">
      <c r="B17" s="182"/>
      <c r="C17" s="183"/>
      <c r="D17" s="184"/>
      <c r="E17" s="185"/>
      <c r="F17" s="184"/>
      <c r="G17" s="189"/>
      <c r="H17" s="186"/>
      <c r="I17" s="183"/>
      <c r="J17" s="188"/>
      <c r="K17" s="160"/>
    </row>
    <row r="18" spans="2:11" ht="13.5">
      <c r="B18" s="190" t="s">
        <v>127</v>
      </c>
      <c r="C18" s="167"/>
      <c r="D18" s="174"/>
      <c r="E18" s="179"/>
      <c r="F18" s="180"/>
      <c r="G18" s="181"/>
      <c r="H18" s="167"/>
      <c r="I18" s="167"/>
      <c r="J18" s="175"/>
      <c r="K18" s="160"/>
    </row>
    <row r="19" spans="2:11" ht="13.5">
      <c r="B19" s="182"/>
      <c r="C19" s="183"/>
      <c r="D19" s="184"/>
      <c r="E19" s="185"/>
      <c r="F19" s="184"/>
      <c r="G19" s="189"/>
      <c r="H19" s="186"/>
      <c r="I19" s="183"/>
      <c r="J19" s="192"/>
      <c r="K19" s="160"/>
    </row>
    <row r="20" spans="2:11" ht="13.5">
      <c r="B20" s="190" t="s">
        <v>123</v>
      </c>
      <c r="C20" s="167"/>
      <c r="D20" s="174"/>
      <c r="E20" s="179"/>
      <c r="F20" s="180"/>
      <c r="G20" s="181"/>
      <c r="H20" s="208" t="s">
        <v>126</v>
      </c>
      <c r="I20" s="167"/>
      <c r="J20" s="175"/>
      <c r="K20" s="160"/>
    </row>
    <row r="21" spans="2:11" ht="13.5">
      <c r="B21" s="182"/>
      <c r="C21" s="183"/>
      <c r="D21" s="184"/>
      <c r="E21" s="185"/>
      <c r="F21" s="184"/>
      <c r="G21" s="189"/>
      <c r="H21" s="186"/>
      <c r="I21" s="183"/>
      <c r="J21" s="188"/>
      <c r="K21" s="160"/>
    </row>
    <row r="22" spans="2:11" ht="13.5">
      <c r="B22" s="190" t="s">
        <v>124</v>
      </c>
      <c r="C22" s="167"/>
      <c r="D22" s="174" t="s">
        <v>122</v>
      </c>
      <c r="E22" s="179">
        <v>1</v>
      </c>
      <c r="F22" s="180"/>
      <c r="G22" s="181"/>
      <c r="H22" s="207">
        <v>0.08</v>
      </c>
      <c r="I22" s="167"/>
      <c r="J22" s="175"/>
      <c r="K22" s="160"/>
    </row>
    <row r="23" spans="2:11" ht="13.5">
      <c r="B23" s="182"/>
      <c r="C23" s="183"/>
      <c r="D23" s="184"/>
      <c r="E23" s="185"/>
      <c r="F23" s="184"/>
      <c r="G23" s="189"/>
      <c r="H23" s="186"/>
      <c r="I23" s="187"/>
      <c r="J23" s="188"/>
      <c r="K23" s="160"/>
    </row>
    <row r="24" spans="2:11" ht="13.5">
      <c r="B24" s="190"/>
      <c r="C24" s="167"/>
      <c r="D24" s="174"/>
      <c r="E24" s="179"/>
      <c r="F24" s="180"/>
      <c r="G24" s="181"/>
      <c r="H24" s="167"/>
      <c r="I24" s="167"/>
      <c r="J24" s="191"/>
      <c r="K24" s="160"/>
    </row>
    <row r="25" spans="2:11" ht="13.5">
      <c r="B25" s="182"/>
      <c r="C25" s="183"/>
      <c r="D25" s="184"/>
      <c r="E25" s="185"/>
      <c r="F25" s="184"/>
      <c r="G25" s="185"/>
      <c r="H25" s="193"/>
      <c r="I25" s="194"/>
      <c r="J25" s="188"/>
      <c r="K25" s="160"/>
    </row>
    <row r="26" spans="2:11" ht="13.5">
      <c r="B26" s="190" t="s">
        <v>125</v>
      </c>
      <c r="C26" s="167"/>
      <c r="D26" s="174"/>
      <c r="E26" s="179"/>
      <c r="F26" s="180"/>
      <c r="G26" s="181"/>
      <c r="H26" s="167"/>
      <c r="I26" s="195"/>
      <c r="J26" s="175"/>
      <c r="K26" s="160"/>
    </row>
    <row r="27" spans="2:11" ht="13.5">
      <c r="B27" s="182"/>
      <c r="C27" s="183"/>
      <c r="D27" s="189"/>
      <c r="E27" s="185"/>
      <c r="F27" s="184"/>
      <c r="G27" s="189"/>
      <c r="H27" s="186"/>
      <c r="I27" s="194"/>
      <c r="J27" s="188"/>
      <c r="K27" s="160"/>
    </row>
    <row r="28" spans="2:11" ht="13.5">
      <c r="B28" s="196"/>
      <c r="C28" s="167"/>
      <c r="D28" s="197"/>
      <c r="E28" s="197"/>
      <c r="F28" s="198"/>
      <c r="G28" s="197"/>
      <c r="H28" s="167"/>
      <c r="I28" s="195"/>
      <c r="J28" s="175"/>
      <c r="K28" s="160"/>
    </row>
    <row r="29" spans="2:11" ht="13.5">
      <c r="B29" s="182"/>
      <c r="C29" s="183"/>
      <c r="D29" s="189"/>
      <c r="E29" s="185"/>
      <c r="F29" s="184"/>
      <c r="G29" s="189"/>
      <c r="H29" s="186"/>
      <c r="I29" s="194"/>
      <c r="J29" s="188"/>
      <c r="K29" s="160"/>
    </row>
    <row r="30" spans="2:11" ht="13.5">
      <c r="B30" s="201">
        <f>IF(+'[1]経費'!N28=0,"",+'[1]経費'!L28)</f>
      </c>
      <c r="C30" s="162"/>
      <c r="D30" s="202">
        <f>IF($B$30="","","式")</f>
      </c>
      <c r="E30" s="202">
        <f>IF($B$30="","",1)</f>
      </c>
      <c r="F30" s="203"/>
      <c r="G30" s="202">
        <f>IF($B$30="","",+'[1]経費'!N28)</f>
      </c>
      <c r="H30" s="162"/>
      <c r="I30" s="204"/>
      <c r="J30" s="166"/>
      <c r="K30" s="160"/>
    </row>
    <row r="31" spans="2:10" ht="13.5">
      <c r="B31" s="205"/>
      <c r="C31" s="205"/>
      <c r="D31" s="205"/>
      <c r="E31" s="205"/>
      <c r="F31" s="168"/>
      <c r="G31" s="160"/>
      <c r="H31" s="160"/>
      <c r="I31" s="160"/>
      <c r="J31" s="160"/>
    </row>
  </sheetData>
  <sheetProtection/>
  <conditionalFormatting sqref="B3 G7:G30">
    <cfRule type="expression" priority="2" dxfId="1" stopIfTrue="1">
      <formula>#REF!=1</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J56"/>
  <sheetViews>
    <sheetView tabSelected="1" view="pageBreakPreview" zoomScaleSheetLayoutView="100" zoomScalePageLayoutView="0" workbookViewId="0" topLeftCell="A1">
      <pane xSplit="24885" topLeftCell="B1" activePane="topLeft" state="split"/>
      <selection pane="topLeft" activeCell="B1" sqref="B1:J1"/>
      <selection pane="topRight" activeCell="B34" sqref="B34"/>
    </sheetView>
  </sheetViews>
  <sheetFormatPr defaultColWidth="9.00390625" defaultRowHeight="13.5"/>
  <cols>
    <col min="1" max="1" width="1.12109375" style="2" customWidth="1"/>
    <col min="2" max="2" width="2.625" style="2" customWidth="1"/>
    <col min="3" max="3" width="1.625" style="2" customWidth="1"/>
    <col min="4" max="4" width="4.625" style="25" customWidth="1"/>
    <col min="5" max="5" width="29.125" style="2" customWidth="1"/>
    <col min="6" max="6" width="23.25390625" style="2" customWidth="1"/>
    <col min="7" max="7" width="7.625" style="3" customWidth="1"/>
    <col min="8" max="8" width="2.625" style="3" customWidth="1"/>
    <col min="9" max="9" width="5.625" style="33" customWidth="1"/>
    <col min="10" max="10" width="23.375" style="32" customWidth="1"/>
    <col min="11" max="11" width="1.625" style="2" customWidth="1"/>
    <col min="12" max="16384" width="9.00390625" style="2" customWidth="1"/>
  </cols>
  <sheetData>
    <row r="1" spans="2:10" ht="18" customHeight="1">
      <c r="B1" s="229" t="s">
        <v>142</v>
      </c>
      <c r="C1" s="229"/>
      <c r="D1" s="229"/>
      <c r="E1" s="229"/>
      <c r="F1" s="229"/>
      <c r="G1" s="229"/>
      <c r="H1" s="229"/>
      <c r="I1" s="229"/>
      <c r="J1" s="229"/>
    </row>
    <row r="2" ht="15" customHeight="1" thickBot="1"/>
    <row r="3" spans="2:10" ht="9" customHeight="1">
      <c r="B3" s="1" t="s">
        <v>0</v>
      </c>
      <c r="C3" s="230" t="s">
        <v>35</v>
      </c>
      <c r="D3" s="230"/>
      <c r="E3" s="230"/>
      <c r="F3" s="30" t="s">
        <v>1</v>
      </c>
      <c r="G3" s="231" t="s">
        <v>33</v>
      </c>
      <c r="H3" s="232"/>
      <c r="I3" s="34" t="s">
        <v>34</v>
      </c>
      <c r="J3" s="58" t="s">
        <v>50</v>
      </c>
    </row>
    <row r="4" spans="2:10" ht="12" customHeight="1">
      <c r="B4" s="221" t="s">
        <v>2</v>
      </c>
      <c r="C4" s="4" t="s">
        <v>3</v>
      </c>
      <c r="E4" s="5"/>
      <c r="F4" s="5"/>
      <c r="G4" s="6"/>
      <c r="H4" s="18" t="s">
        <v>4</v>
      </c>
      <c r="I4" s="35"/>
      <c r="J4" s="59"/>
    </row>
    <row r="5" spans="2:10" ht="12" customHeight="1">
      <c r="B5" s="222"/>
      <c r="C5" s="7"/>
      <c r="D5" s="26" t="s">
        <v>5</v>
      </c>
      <c r="E5" s="5" t="s">
        <v>72</v>
      </c>
      <c r="F5" s="5" t="s">
        <v>6</v>
      </c>
      <c r="G5" s="8">
        <v>407</v>
      </c>
      <c r="H5" s="18"/>
      <c r="I5" s="36">
        <v>21</v>
      </c>
      <c r="J5" s="57" t="s">
        <v>128</v>
      </c>
    </row>
    <row r="6" spans="2:10" ht="15" customHeight="1">
      <c r="B6" s="222"/>
      <c r="C6" s="7"/>
      <c r="D6" s="26" t="s">
        <v>7</v>
      </c>
      <c r="E6" s="5" t="s">
        <v>57</v>
      </c>
      <c r="F6" s="5" t="s">
        <v>6</v>
      </c>
      <c r="G6" s="8">
        <v>289</v>
      </c>
      <c r="H6" s="18"/>
      <c r="I6" s="36">
        <v>18</v>
      </c>
      <c r="J6" s="47" t="s">
        <v>55</v>
      </c>
    </row>
    <row r="7" spans="2:10" ht="15" customHeight="1">
      <c r="B7" s="222"/>
      <c r="C7" s="7"/>
      <c r="D7" s="28"/>
      <c r="E7" s="48" t="s">
        <v>8</v>
      </c>
      <c r="F7" s="48" t="s">
        <v>9</v>
      </c>
      <c r="G7" s="49">
        <v>34.9</v>
      </c>
      <c r="H7" s="50"/>
      <c r="I7" s="63">
        <v>11</v>
      </c>
      <c r="J7" s="55" t="s">
        <v>51</v>
      </c>
    </row>
    <row r="8" spans="2:10" ht="15" customHeight="1">
      <c r="B8" s="222"/>
      <c r="C8" s="7"/>
      <c r="D8" s="28"/>
      <c r="E8" s="11" t="s">
        <v>66</v>
      </c>
      <c r="F8" s="11" t="s">
        <v>6</v>
      </c>
      <c r="G8" s="12">
        <v>14</v>
      </c>
      <c r="H8" s="19"/>
      <c r="I8" s="64">
        <v>11</v>
      </c>
      <c r="J8" s="61" t="s">
        <v>51</v>
      </c>
    </row>
    <row r="9" spans="2:10" ht="15" customHeight="1">
      <c r="B9" s="222"/>
      <c r="C9" s="13"/>
      <c r="D9" s="29" t="s">
        <v>10</v>
      </c>
      <c r="E9" s="14" t="s">
        <v>56</v>
      </c>
      <c r="F9" s="14" t="s">
        <v>6</v>
      </c>
      <c r="G9" s="6">
        <v>37</v>
      </c>
      <c r="H9" s="16"/>
      <c r="I9" s="65">
        <v>21</v>
      </c>
      <c r="J9" s="57" t="s">
        <v>128</v>
      </c>
    </row>
    <row r="10" spans="2:10" ht="15" customHeight="1">
      <c r="B10" s="222"/>
      <c r="C10" s="4" t="s">
        <v>11</v>
      </c>
      <c r="E10" s="14"/>
      <c r="F10" s="14"/>
      <c r="G10" s="6"/>
      <c r="H10" s="18" t="s">
        <v>4</v>
      </c>
      <c r="I10" s="66"/>
      <c r="J10" s="59"/>
    </row>
    <row r="11" spans="2:10" ht="15" customHeight="1">
      <c r="B11" s="222"/>
      <c r="C11" s="7"/>
      <c r="D11" s="29" t="s">
        <v>5</v>
      </c>
      <c r="E11" s="14" t="s">
        <v>67</v>
      </c>
      <c r="F11" s="74" t="s">
        <v>6</v>
      </c>
      <c r="G11" s="6">
        <v>255.6</v>
      </c>
      <c r="H11" s="16"/>
      <c r="I11" s="89">
        <v>11</v>
      </c>
      <c r="J11" s="59" t="s">
        <v>51</v>
      </c>
    </row>
    <row r="12" spans="2:10" ht="15" customHeight="1">
      <c r="B12" s="222"/>
      <c r="C12" s="13"/>
      <c r="D12" s="27" t="s">
        <v>71</v>
      </c>
      <c r="E12" s="9" t="s">
        <v>29</v>
      </c>
      <c r="F12" s="13" t="s">
        <v>6</v>
      </c>
      <c r="G12" s="10">
        <v>24.3</v>
      </c>
      <c r="H12" s="20"/>
      <c r="I12" s="88">
        <v>21</v>
      </c>
      <c r="J12" s="61" t="s">
        <v>129</v>
      </c>
    </row>
    <row r="13" spans="2:10" ht="15" customHeight="1">
      <c r="B13" s="222"/>
      <c r="C13" s="15" t="s">
        <v>12</v>
      </c>
      <c r="F13" s="22"/>
      <c r="G13" s="6"/>
      <c r="H13" s="16" t="s">
        <v>4</v>
      </c>
      <c r="I13" s="65"/>
      <c r="J13" s="57"/>
    </row>
    <row r="14" spans="2:10" ht="15" customHeight="1">
      <c r="B14" s="222"/>
      <c r="C14" s="7"/>
      <c r="D14" s="26" t="s">
        <v>5</v>
      </c>
      <c r="E14" s="15" t="s">
        <v>41</v>
      </c>
      <c r="F14" s="238" t="s">
        <v>54</v>
      </c>
      <c r="G14" s="8">
        <v>145.4</v>
      </c>
      <c r="H14" s="18"/>
      <c r="I14" s="66">
        <v>11</v>
      </c>
      <c r="J14" s="47" t="s">
        <v>51</v>
      </c>
    </row>
    <row r="15" spans="2:10" ht="15" customHeight="1">
      <c r="B15" s="222"/>
      <c r="C15" s="7"/>
      <c r="D15" s="28"/>
      <c r="E15" s="17" t="s">
        <v>13</v>
      </c>
      <c r="F15" s="239"/>
      <c r="G15" s="12"/>
      <c r="H15" s="19"/>
      <c r="I15" s="64"/>
      <c r="J15" s="61"/>
    </row>
    <row r="16" spans="2:10" ht="15" customHeight="1">
      <c r="B16" s="222"/>
      <c r="C16" s="7"/>
      <c r="D16" s="26" t="s">
        <v>7</v>
      </c>
      <c r="E16" s="15" t="s">
        <v>46</v>
      </c>
      <c r="F16" s="56" t="s">
        <v>45</v>
      </c>
      <c r="G16" s="8">
        <v>198</v>
      </c>
      <c r="H16" s="18"/>
      <c r="I16" s="65">
        <v>11</v>
      </c>
      <c r="J16" s="57" t="s">
        <v>51</v>
      </c>
    </row>
    <row r="17" spans="2:10" ht="15" customHeight="1">
      <c r="B17" s="222"/>
      <c r="C17" s="4" t="s">
        <v>14</v>
      </c>
      <c r="D17" s="29"/>
      <c r="E17" s="14"/>
      <c r="F17" s="22"/>
      <c r="G17" s="6"/>
      <c r="H17" s="16" t="s">
        <v>4</v>
      </c>
      <c r="I17" s="68"/>
      <c r="J17" s="59"/>
    </row>
    <row r="18" spans="2:10" ht="15" customHeight="1">
      <c r="B18" s="222"/>
      <c r="C18" s="7"/>
      <c r="D18" s="26" t="s">
        <v>7</v>
      </c>
      <c r="E18" s="5" t="s">
        <v>15</v>
      </c>
      <c r="F18" s="5" t="s">
        <v>6</v>
      </c>
      <c r="G18" s="8">
        <v>38</v>
      </c>
      <c r="H18" s="18"/>
      <c r="I18" s="65">
        <v>4</v>
      </c>
      <c r="J18" s="57" t="s">
        <v>63</v>
      </c>
    </row>
    <row r="19" spans="2:10" ht="15" customHeight="1">
      <c r="B19" s="222"/>
      <c r="C19" s="7"/>
      <c r="D19" s="28"/>
      <c r="E19" s="48" t="s">
        <v>37</v>
      </c>
      <c r="F19" s="48" t="s">
        <v>6</v>
      </c>
      <c r="G19" s="49">
        <v>39</v>
      </c>
      <c r="H19" s="50"/>
      <c r="I19" s="69">
        <v>4</v>
      </c>
      <c r="J19" s="55" t="s">
        <v>64</v>
      </c>
    </row>
    <row r="20" spans="2:10" ht="15" customHeight="1">
      <c r="B20" s="222"/>
      <c r="C20" s="7"/>
      <c r="D20" s="28"/>
      <c r="E20" s="48" t="s">
        <v>38</v>
      </c>
      <c r="F20" s="48" t="s">
        <v>42</v>
      </c>
      <c r="G20" s="49">
        <v>7</v>
      </c>
      <c r="H20" s="50"/>
      <c r="I20" s="69">
        <v>4</v>
      </c>
      <c r="J20" s="55" t="s">
        <v>64</v>
      </c>
    </row>
    <row r="21" spans="2:10" ht="15" customHeight="1">
      <c r="B21" s="222"/>
      <c r="C21" s="7"/>
      <c r="D21" s="27"/>
      <c r="E21" s="9" t="s">
        <v>39</v>
      </c>
      <c r="F21" s="9" t="s">
        <v>6</v>
      </c>
      <c r="G21" s="10">
        <v>64.5</v>
      </c>
      <c r="H21" s="20"/>
      <c r="I21" s="65">
        <v>4</v>
      </c>
      <c r="J21" s="55" t="s">
        <v>64</v>
      </c>
    </row>
    <row r="22" spans="2:10" ht="15" customHeight="1">
      <c r="B22" s="222"/>
      <c r="C22" s="5" t="s">
        <v>16</v>
      </c>
      <c r="F22" s="22"/>
      <c r="G22" s="6"/>
      <c r="H22" s="16" t="s">
        <v>4</v>
      </c>
      <c r="I22" s="68"/>
      <c r="J22" s="59"/>
    </row>
    <row r="23" spans="2:10" ht="15" customHeight="1">
      <c r="B23" s="222"/>
      <c r="C23" s="7"/>
      <c r="D23" s="26" t="s">
        <v>7</v>
      </c>
      <c r="E23" s="5" t="s">
        <v>17</v>
      </c>
      <c r="F23" s="5" t="s">
        <v>18</v>
      </c>
      <c r="G23" s="8">
        <v>104.4</v>
      </c>
      <c r="H23" s="18"/>
      <c r="I23" s="65">
        <v>11</v>
      </c>
      <c r="J23" s="57" t="s">
        <v>129</v>
      </c>
    </row>
    <row r="24" spans="2:10" ht="15" customHeight="1">
      <c r="B24" s="222"/>
      <c r="C24" s="13"/>
      <c r="D24" s="27"/>
      <c r="E24" s="23" t="s">
        <v>40</v>
      </c>
      <c r="F24" s="23" t="s">
        <v>19</v>
      </c>
      <c r="G24" s="24">
        <v>88.4</v>
      </c>
      <c r="H24" s="31"/>
      <c r="I24" s="67">
        <v>11</v>
      </c>
      <c r="J24" s="60" t="s">
        <v>129</v>
      </c>
    </row>
    <row r="25" spans="2:10" ht="15" customHeight="1">
      <c r="B25" s="222"/>
      <c r="C25" s="21" t="s">
        <v>20</v>
      </c>
      <c r="D25" s="29"/>
      <c r="E25" s="14"/>
      <c r="F25" s="14"/>
      <c r="G25" s="6"/>
      <c r="H25" s="16" t="s">
        <v>4</v>
      </c>
      <c r="I25" s="68"/>
      <c r="J25" s="59"/>
    </row>
    <row r="26" spans="2:10" ht="15" customHeight="1">
      <c r="B26" s="222"/>
      <c r="C26" s="7"/>
      <c r="D26" s="25" t="s">
        <v>30</v>
      </c>
      <c r="F26" s="5" t="s">
        <v>19</v>
      </c>
      <c r="G26" s="8">
        <v>45.6</v>
      </c>
      <c r="H26" s="18"/>
      <c r="I26" s="65">
        <v>21</v>
      </c>
      <c r="J26" s="57" t="s">
        <v>129</v>
      </c>
    </row>
    <row r="27" spans="2:10" ht="15" customHeight="1">
      <c r="B27" s="222"/>
      <c r="C27" s="7"/>
      <c r="D27" s="51" t="s">
        <v>31</v>
      </c>
      <c r="E27" s="52"/>
      <c r="F27" s="48" t="s">
        <v>21</v>
      </c>
      <c r="G27" s="49">
        <v>171.8</v>
      </c>
      <c r="H27" s="50"/>
      <c r="I27" s="69">
        <v>21</v>
      </c>
      <c r="J27" s="55" t="s">
        <v>129</v>
      </c>
    </row>
    <row r="28" spans="2:10" ht="15" customHeight="1">
      <c r="B28" s="222"/>
      <c r="C28" s="7"/>
      <c r="D28" s="51" t="s">
        <v>32</v>
      </c>
      <c r="E28" s="52"/>
      <c r="F28" s="48" t="s">
        <v>19</v>
      </c>
      <c r="G28" s="49">
        <v>57.2</v>
      </c>
      <c r="H28" s="50"/>
      <c r="I28" s="69">
        <v>4</v>
      </c>
      <c r="J28" s="55" t="s">
        <v>64</v>
      </c>
    </row>
    <row r="29" spans="2:10" ht="15" customHeight="1">
      <c r="B29" s="222"/>
      <c r="C29" s="13"/>
      <c r="D29" s="90" t="s">
        <v>22</v>
      </c>
      <c r="E29" s="91"/>
      <c r="F29" s="9" t="s">
        <v>19</v>
      </c>
      <c r="G29" s="10">
        <v>27.5</v>
      </c>
      <c r="H29" s="20"/>
      <c r="I29" s="88">
        <v>21</v>
      </c>
      <c r="J29" s="61" t="s">
        <v>129</v>
      </c>
    </row>
    <row r="30" spans="2:10" ht="15" customHeight="1">
      <c r="B30" s="237"/>
      <c r="C30" s="240" t="s">
        <v>60</v>
      </c>
      <c r="D30" s="241"/>
      <c r="E30" s="242"/>
      <c r="F30" s="11" t="s">
        <v>61</v>
      </c>
      <c r="G30" s="12">
        <v>243.4</v>
      </c>
      <c r="H30" s="19" t="s">
        <v>4</v>
      </c>
      <c r="I30" s="65">
        <v>21</v>
      </c>
      <c r="J30" s="57" t="s">
        <v>130</v>
      </c>
    </row>
    <row r="31" spans="2:10" ht="15" customHeight="1">
      <c r="B31" s="221" t="s">
        <v>23</v>
      </c>
      <c r="C31" s="4" t="s">
        <v>3</v>
      </c>
      <c r="D31" s="38"/>
      <c r="E31" s="15"/>
      <c r="F31" s="218" t="s">
        <v>27</v>
      </c>
      <c r="G31" s="8">
        <v>125</v>
      </c>
      <c r="H31" s="18" t="s">
        <v>4</v>
      </c>
      <c r="I31" s="36">
        <v>2</v>
      </c>
      <c r="J31" s="47" t="s">
        <v>52</v>
      </c>
    </row>
    <row r="32" spans="2:10" ht="15" customHeight="1">
      <c r="B32" s="222"/>
      <c r="C32" s="77" t="s">
        <v>11</v>
      </c>
      <c r="D32" s="51"/>
      <c r="E32" s="54"/>
      <c r="F32" s="219"/>
      <c r="G32" s="49">
        <v>97.2</v>
      </c>
      <c r="H32" s="50" t="s">
        <v>4</v>
      </c>
      <c r="I32" s="63">
        <v>2</v>
      </c>
      <c r="J32" s="55" t="s">
        <v>52</v>
      </c>
    </row>
    <row r="33" spans="2:10" ht="15" customHeight="1">
      <c r="B33" s="222"/>
      <c r="C33" s="77" t="s">
        <v>73</v>
      </c>
      <c r="D33" s="51"/>
      <c r="E33" s="54"/>
      <c r="F33" s="219"/>
      <c r="G33" s="49">
        <v>9.6</v>
      </c>
      <c r="H33" s="50" t="s">
        <v>4</v>
      </c>
      <c r="I33" s="63">
        <v>2</v>
      </c>
      <c r="J33" s="55" t="s">
        <v>52</v>
      </c>
    </row>
    <row r="34" spans="2:10" ht="15" customHeight="1">
      <c r="B34" s="222"/>
      <c r="C34" s="77" t="s">
        <v>12</v>
      </c>
      <c r="D34" s="51"/>
      <c r="E34" s="54"/>
      <c r="F34" s="219"/>
      <c r="G34" s="49">
        <v>79.6</v>
      </c>
      <c r="H34" s="50" t="s">
        <v>4</v>
      </c>
      <c r="I34" s="63">
        <v>2</v>
      </c>
      <c r="J34" s="55" t="s">
        <v>52</v>
      </c>
    </row>
    <row r="35" spans="2:10" ht="15" customHeight="1">
      <c r="B35" s="222"/>
      <c r="C35" s="77" t="s">
        <v>14</v>
      </c>
      <c r="D35" s="51"/>
      <c r="E35" s="54"/>
      <c r="F35" s="219"/>
      <c r="G35" s="49">
        <v>52</v>
      </c>
      <c r="H35" s="50" t="s">
        <v>4</v>
      </c>
      <c r="I35" s="63">
        <v>2</v>
      </c>
      <c r="J35" s="55" t="s">
        <v>52</v>
      </c>
    </row>
    <row r="36" spans="2:10" ht="15" customHeight="1">
      <c r="B36" s="222"/>
      <c r="C36" s="77" t="s">
        <v>16</v>
      </c>
      <c r="D36" s="51"/>
      <c r="E36" s="54"/>
      <c r="F36" s="219"/>
      <c r="G36" s="49">
        <v>17.6</v>
      </c>
      <c r="H36" s="50" t="s">
        <v>4</v>
      </c>
      <c r="I36" s="63">
        <v>2</v>
      </c>
      <c r="J36" s="55" t="s">
        <v>52</v>
      </c>
    </row>
    <row r="37" spans="2:10" ht="15" customHeight="1">
      <c r="B37" s="222"/>
      <c r="C37" s="48" t="s">
        <v>62</v>
      </c>
      <c r="D37" s="53"/>
      <c r="E37" s="54"/>
      <c r="F37" s="219"/>
      <c r="G37" s="12">
        <v>101.4</v>
      </c>
      <c r="H37" s="50" t="s">
        <v>4</v>
      </c>
      <c r="I37" s="70">
        <v>2</v>
      </c>
      <c r="J37" s="55" t="s">
        <v>52</v>
      </c>
    </row>
    <row r="38" spans="2:10" ht="15" customHeight="1">
      <c r="B38" s="237"/>
      <c r="C38" s="7" t="s">
        <v>24</v>
      </c>
      <c r="D38" s="39"/>
      <c r="E38" s="17"/>
      <c r="F38" s="220"/>
      <c r="G38" s="12">
        <v>74.1</v>
      </c>
      <c r="H38" s="20" t="s">
        <v>4</v>
      </c>
      <c r="I38" s="64">
        <v>2</v>
      </c>
      <c r="J38" s="61" t="s">
        <v>52</v>
      </c>
    </row>
    <row r="39" spans="2:10" ht="15" customHeight="1">
      <c r="B39" s="221" t="s">
        <v>25</v>
      </c>
      <c r="C39" s="4" t="s">
        <v>3</v>
      </c>
      <c r="D39" s="38"/>
      <c r="E39" s="15"/>
      <c r="F39" s="223" t="s">
        <v>28</v>
      </c>
      <c r="G39" s="8">
        <v>126</v>
      </c>
      <c r="H39" s="18" t="s">
        <v>49</v>
      </c>
      <c r="I39" s="65">
        <v>2</v>
      </c>
      <c r="J39" s="57" t="s">
        <v>52</v>
      </c>
    </row>
    <row r="40" spans="2:10" ht="15" customHeight="1">
      <c r="B40" s="222"/>
      <c r="C40" s="77" t="s">
        <v>11</v>
      </c>
      <c r="D40" s="51"/>
      <c r="E40" s="54"/>
      <c r="F40" s="224"/>
      <c r="G40" s="49">
        <v>67</v>
      </c>
      <c r="H40" s="50" t="s">
        <v>49</v>
      </c>
      <c r="I40" s="69">
        <v>2</v>
      </c>
      <c r="J40" s="55" t="s">
        <v>52</v>
      </c>
    </row>
    <row r="41" spans="2:10" ht="15" customHeight="1">
      <c r="B41" s="222"/>
      <c r="C41" s="77" t="s">
        <v>29</v>
      </c>
      <c r="D41" s="51"/>
      <c r="E41" s="54"/>
      <c r="F41" s="224"/>
      <c r="G41" s="49">
        <v>5</v>
      </c>
      <c r="H41" s="50" t="s">
        <v>49</v>
      </c>
      <c r="I41" s="69">
        <v>2</v>
      </c>
      <c r="J41" s="55" t="s">
        <v>52</v>
      </c>
    </row>
    <row r="42" spans="2:10" ht="15" customHeight="1">
      <c r="B42" s="222"/>
      <c r="C42" s="77" t="s">
        <v>36</v>
      </c>
      <c r="D42" s="51"/>
      <c r="E42" s="54"/>
      <c r="F42" s="224"/>
      <c r="G42" s="49">
        <v>74</v>
      </c>
      <c r="H42" s="50" t="s">
        <v>49</v>
      </c>
      <c r="I42" s="69">
        <v>2</v>
      </c>
      <c r="J42" s="55" t="s">
        <v>52</v>
      </c>
    </row>
    <row r="43" spans="2:10" ht="15" customHeight="1">
      <c r="B43" s="222"/>
      <c r="C43" s="77" t="s">
        <v>14</v>
      </c>
      <c r="D43" s="51"/>
      <c r="E43" s="54"/>
      <c r="F43" s="224"/>
      <c r="G43" s="49">
        <v>97</v>
      </c>
      <c r="H43" s="50" t="s">
        <v>49</v>
      </c>
      <c r="I43" s="69">
        <v>2</v>
      </c>
      <c r="J43" s="55" t="s">
        <v>52</v>
      </c>
    </row>
    <row r="44" spans="2:10" ht="15" customHeight="1">
      <c r="B44" s="222"/>
      <c r="C44" s="77" t="s">
        <v>16</v>
      </c>
      <c r="D44" s="51"/>
      <c r="E44" s="54"/>
      <c r="F44" s="224"/>
      <c r="G44" s="49">
        <v>40</v>
      </c>
      <c r="H44" s="50" t="s">
        <v>49</v>
      </c>
      <c r="I44" s="69">
        <v>2</v>
      </c>
      <c r="J44" s="55" t="s">
        <v>52</v>
      </c>
    </row>
    <row r="45" spans="2:10" ht="15" customHeight="1">
      <c r="B45" s="222"/>
      <c r="C45" s="48" t="s">
        <v>24</v>
      </c>
      <c r="D45" s="53"/>
      <c r="E45" s="54"/>
      <c r="F45" s="225"/>
      <c r="G45" s="49">
        <v>121</v>
      </c>
      <c r="H45" s="50" t="s">
        <v>49</v>
      </c>
      <c r="I45" s="69">
        <v>2</v>
      </c>
      <c r="J45" s="55" t="s">
        <v>52</v>
      </c>
    </row>
    <row r="46" spans="2:10" ht="15" customHeight="1">
      <c r="B46" s="222"/>
      <c r="C46" s="23" t="s">
        <v>14</v>
      </c>
      <c r="D46" s="93"/>
      <c r="E46" s="92"/>
      <c r="F46" s="37" t="s">
        <v>26</v>
      </c>
      <c r="G46" s="41">
        <v>7</v>
      </c>
      <c r="H46" s="42" t="s">
        <v>49</v>
      </c>
      <c r="I46" s="71">
        <v>2</v>
      </c>
      <c r="J46" s="62" t="s">
        <v>52</v>
      </c>
    </row>
    <row r="47" spans="2:10" ht="15" customHeight="1">
      <c r="B47" s="221" t="s">
        <v>43</v>
      </c>
      <c r="C47" s="83" t="s">
        <v>70</v>
      </c>
      <c r="D47" s="84"/>
      <c r="E47" s="76"/>
      <c r="F47" s="83" t="s">
        <v>6</v>
      </c>
      <c r="G47" s="75">
        <v>407</v>
      </c>
      <c r="H47" s="85" t="s">
        <v>4</v>
      </c>
      <c r="I47" s="86">
        <v>1</v>
      </c>
      <c r="J47" s="87" t="s">
        <v>53</v>
      </c>
    </row>
    <row r="48" spans="2:10" ht="15" customHeight="1">
      <c r="B48" s="222"/>
      <c r="C48" s="48" t="s">
        <v>68</v>
      </c>
      <c r="D48" s="53"/>
      <c r="E48" s="54"/>
      <c r="F48" s="48" t="s">
        <v>6</v>
      </c>
      <c r="G48" s="49">
        <v>289</v>
      </c>
      <c r="H48" s="50" t="s">
        <v>4</v>
      </c>
      <c r="I48" s="63">
        <v>1</v>
      </c>
      <c r="J48" s="55" t="s">
        <v>53</v>
      </c>
    </row>
    <row r="49" spans="2:10" ht="15" customHeight="1">
      <c r="B49" s="222"/>
      <c r="C49" s="48" t="s">
        <v>69</v>
      </c>
      <c r="D49" s="53"/>
      <c r="E49" s="54"/>
      <c r="F49" s="48" t="s">
        <v>6</v>
      </c>
      <c r="G49" s="49">
        <v>14</v>
      </c>
      <c r="H49" s="50" t="s">
        <v>4</v>
      </c>
      <c r="I49" s="63">
        <v>1</v>
      </c>
      <c r="J49" s="55" t="s">
        <v>53</v>
      </c>
    </row>
    <row r="50" spans="2:10" ht="15" customHeight="1">
      <c r="B50" s="222"/>
      <c r="C50" s="48" t="s">
        <v>44</v>
      </c>
      <c r="D50" s="53"/>
      <c r="E50" s="54"/>
      <c r="F50" s="48" t="s">
        <v>6</v>
      </c>
      <c r="G50" s="49">
        <v>279.9</v>
      </c>
      <c r="H50" s="50" t="s">
        <v>4</v>
      </c>
      <c r="I50" s="63">
        <v>1</v>
      </c>
      <c r="J50" s="55" t="s">
        <v>53</v>
      </c>
    </row>
    <row r="51" spans="2:10" ht="15" customHeight="1">
      <c r="B51" s="222"/>
      <c r="C51" s="48" t="s">
        <v>47</v>
      </c>
      <c r="D51" s="53"/>
      <c r="E51" s="54"/>
      <c r="F51" s="48" t="s">
        <v>6</v>
      </c>
      <c r="G51" s="49">
        <v>198</v>
      </c>
      <c r="H51" s="50" t="s">
        <v>4</v>
      </c>
      <c r="I51" s="63">
        <v>1</v>
      </c>
      <c r="J51" s="55" t="s">
        <v>53</v>
      </c>
    </row>
    <row r="52" spans="2:10" ht="15" customHeight="1">
      <c r="B52" s="222"/>
      <c r="C52" s="234" t="s">
        <v>74</v>
      </c>
      <c r="D52" s="235"/>
      <c r="E52" s="236"/>
      <c r="F52" s="48" t="s">
        <v>19</v>
      </c>
      <c r="G52" s="49">
        <v>88.4</v>
      </c>
      <c r="H52" s="50" t="s">
        <v>4</v>
      </c>
      <c r="I52" s="63">
        <v>1</v>
      </c>
      <c r="J52" s="55" t="s">
        <v>53</v>
      </c>
    </row>
    <row r="53" spans="2:10" ht="15" customHeight="1">
      <c r="B53" s="222"/>
      <c r="C53" s="48" t="s">
        <v>48</v>
      </c>
      <c r="D53" s="53"/>
      <c r="E53" s="54"/>
      <c r="F53" s="48" t="s">
        <v>21</v>
      </c>
      <c r="G53" s="49">
        <v>171.8</v>
      </c>
      <c r="H53" s="50" t="s">
        <v>4</v>
      </c>
      <c r="I53" s="63">
        <v>1</v>
      </c>
      <c r="J53" s="55" t="s">
        <v>53</v>
      </c>
    </row>
    <row r="54" spans="2:10" ht="15" customHeight="1" thickBot="1">
      <c r="B54" s="233"/>
      <c r="C54" s="43" t="s">
        <v>62</v>
      </c>
      <c r="D54" s="40"/>
      <c r="E54" s="45"/>
      <c r="F54" s="73" t="s">
        <v>6</v>
      </c>
      <c r="G54" s="12">
        <v>243.4</v>
      </c>
      <c r="H54" s="46" t="s">
        <v>4</v>
      </c>
      <c r="I54" s="72">
        <v>1</v>
      </c>
      <c r="J54" s="44" t="s">
        <v>53</v>
      </c>
    </row>
    <row r="55" spans="2:10" ht="15" customHeight="1" thickBot="1">
      <c r="B55" s="226" t="s">
        <v>58</v>
      </c>
      <c r="C55" s="227"/>
      <c r="D55" s="227"/>
      <c r="E55" s="228"/>
      <c r="F55" s="79"/>
      <c r="G55" s="82"/>
      <c r="H55" s="81"/>
      <c r="I55" s="80"/>
      <c r="J55" s="78"/>
    </row>
    <row r="56" ht="12">
      <c r="B56" s="2" t="s">
        <v>65</v>
      </c>
    </row>
  </sheetData>
  <sheetProtection/>
  <mergeCells count="13">
    <mergeCell ref="F14:F15"/>
    <mergeCell ref="C30:E30"/>
    <mergeCell ref="B31:B38"/>
    <mergeCell ref="F31:F38"/>
    <mergeCell ref="B39:B46"/>
    <mergeCell ref="F39:F45"/>
    <mergeCell ref="B55:E55"/>
    <mergeCell ref="B1:J1"/>
    <mergeCell ref="C3:E3"/>
    <mergeCell ref="G3:H3"/>
    <mergeCell ref="B47:B54"/>
    <mergeCell ref="C52:E52"/>
    <mergeCell ref="B4:B30"/>
  </mergeCells>
  <printOptions/>
  <pageMargins left="0.7874015748031497" right="0.1968503937007874" top="0.5905511811023623" bottom="0.1968503937007874" header="0.5118110236220472" footer="0.5118110236220472"/>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まるもとまこと</dc:creator>
  <cp:keywords/>
  <dc:description/>
  <cp:lastModifiedBy>asazookannri-05</cp:lastModifiedBy>
  <cp:lastPrinted>2014-02-09T08:07:15Z</cp:lastPrinted>
  <dcterms:created xsi:type="dcterms:W3CDTF">2001-02-24T13:02:22Z</dcterms:created>
  <dcterms:modified xsi:type="dcterms:W3CDTF">2014-02-09T08:12:22Z</dcterms:modified>
  <cp:category/>
  <cp:version/>
  <cp:contentType/>
  <cp:contentStatus/>
</cp:coreProperties>
</file>